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52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(2)'!$A$1:$J$151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<sst xmlns="http://schemas.openxmlformats.org/spreadsheetml/2006/main" count="617" uniqueCount="197">
  <si>
    <t>2025-2026学年校内奖学金汇总表</t>
  </si>
  <si>
    <t>学院（盖章）：</t>
  </si>
  <si>
    <t>序号</t>
  </si>
  <si>
    <t>姓 名</t>
  </si>
  <si>
    <t>班级</t>
  </si>
  <si>
    <t>班级总人数</t>
  </si>
  <si>
    <t>智 育 测 评</t>
  </si>
  <si>
    <t>综合测评排名</t>
  </si>
  <si>
    <t>学生体质健康标准等级</t>
  </si>
  <si>
    <t>推 荐 奖 项</t>
  </si>
  <si>
    <t>备注</t>
  </si>
  <si>
    <t>成绩</t>
  </si>
  <si>
    <t>名次</t>
  </si>
  <si>
    <t>郑淑颖</t>
  </si>
  <si>
    <t>文秘241</t>
  </si>
  <si>
    <t>良好</t>
  </si>
  <si>
    <t>一等</t>
  </si>
  <si>
    <t>周楚依</t>
  </si>
  <si>
    <t>优秀</t>
  </si>
  <si>
    <t>吴彤彤</t>
  </si>
  <si>
    <t>文秘242</t>
  </si>
  <si>
    <t>邵雪</t>
  </si>
  <si>
    <t>赵七七</t>
  </si>
  <si>
    <t>数艺241</t>
  </si>
  <si>
    <t>黄韵嘉</t>
  </si>
  <si>
    <t>数艺242</t>
  </si>
  <si>
    <t>邬佳蕾</t>
  </si>
  <si>
    <t>章颖</t>
  </si>
  <si>
    <t>吴梦如</t>
  </si>
  <si>
    <t>广告241</t>
  </si>
  <si>
    <t>麻舒瑜</t>
  </si>
  <si>
    <t>林思晨</t>
  </si>
  <si>
    <t>标识241</t>
  </si>
  <si>
    <t>邹晓</t>
  </si>
  <si>
    <t>文秘251</t>
  </si>
  <si>
    <t>邓程</t>
  </si>
  <si>
    <t>谭明宁</t>
  </si>
  <si>
    <t>文秘252</t>
  </si>
  <si>
    <t>杜佳慧</t>
  </si>
  <si>
    <t>诸葛璇诺</t>
  </si>
  <si>
    <t>数艺251</t>
  </si>
  <si>
    <t>许可</t>
  </si>
  <si>
    <t>蔡乐乐</t>
  </si>
  <si>
    <t>数艺252</t>
  </si>
  <si>
    <t>93</t>
  </si>
  <si>
    <t>徐颢菲</t>
  </si>
  <si>
    <t>92.5</t>
  </si>
  <si>
    <t>邵展颜</t>
  </si>
  <si>
    <t>广告251</t>
  </si>
  <si>
    <t xml:space="preserve">王涵熙 </t>
  </si>
  <si>
    <t>广告252</t>
  </si>
  <si>
    <t>陈莹</t>
  </si>
  <si>
    <t>中等</t>
  </si>
  <si>
    <t>身体特殊情况</t>
  </si>
  <si>
    <t>应紫依</t>
  </si>
  <si>
    <t>王欣芃</t>
  </si>
  <si>
    <t>二等</t>
  </si>
  <si>
    <t>仇渟翰</t>
  </si>
  <si>
    <t>叶妙利</t>
  </si>
  <si>
    <t>胡苗苗</t>
  </si>
  <si>
    <t>谢茹云</t>
  </si>
  <si>
    <t>谢瑶琴</t>
  </si>
  <si>
    <t>吴晓悦</t>
  </si>
  <si>
    <t>郭轩伊</t>
  </si>
  <si>
    <t>任甜甜</t>
  </si>
  <si>
    <t>潘雲霄</t>
  </si>
  <si>
    <t>杜佩颖</t>
  </si>
  <si>
    <t>许丽菲</t>
  </si>
  <si>
    <t>王佳祺</t>
  </si>
  <si>
    <t>占婧菡</t>
  </si>
  <si>
    <t>楼弋茜</t>
  </si>
  <si>
    <t>林顺顺</t>
  </si>
  <si>
    <t>王可珂</t>
  </si>
  <si>
    <t>周如悦</t>
  </si>
  <si>
    <t>韦梦梦</t>
  </si>
  <si>
    <t>朱子怡</t>
  </si>
  <si>
    <t>史青茜</t>
  </si>
  <si>
    <t>林汐妍</t>
  </si>
  <si>
    <t>谢嘉欣</t>
  </si>
  <si>
    <t>叶灵湟</t>
  </si>
  <si>
    <t>戴仁艳</t>
  </si>
  <si>
    <t>陈雅馨</t>
  </si>
  <si>
    <t>林嘉倪</t>
  </si>
  <si>
    <t>梁慧怡</t>
  </si>
  <si>
    <t>宋雨洁</t>
  </si>
  <si>
    <t>89.67</t>
  </si>
  <si>
    <t>王嘉敏</t>
  </si>
  <si>
    <t>88.33</t>
  </si>
  <si>
    <t>徐艺萌</t>
  </si>
  <si>
    <t>任婕</t>
  </si>
  <si>
    <t>陈欣怡</t>
  </si>
  <si>
    <t>及格</t>
  </si>
  <si>
    <t>三等</t>
  </si>
  <si>
    <t>黄金</t>
  </si>
  <si>
    <t>袁铃淋</t>
  </si>
  <si>
    <t>黄巧蓉</t>
  </si>
  <si>
    <t>梁佳燚</t>
  </si>
  <si>
    <t>邵佳杰</t>
  </si>
  <si>
    <t>丁思睿</t>
  </si>
  <si>
    <t>吴培瑶</t>
  </si>
  <si>
    <t>李佳惠</t>
  </si>
  <si>
    <t>林霖玲</t>
  </si>
  <si>
    <t>沈颖</t>
  </si>
  <si>
    <t>何文婷</t>
  </si>
  <si>
    <t>庄文渊</t>
  </si>
  <si>
    <t>胡佳涵</t>
  </si>
  <si>
    <t>惠新玥</t>
  </si>
  <si>
    <t>陈彤丽</t>
  </si>
  <si>
    <t>周露露</t>
  </si>
  <si>
    <t>潘思羽</t>
  </si>
  <si>
    <t>盛怡漫</t>
  </si>
  <si>
    <t>江俞谕</t>
  </si>
  <si>
    <t xml:space="preserve">陈钰柔 </t>
  </si>
  <si>
    <t xml:space="preserve">俞思伊 </t>
  </si>
  <si>
    <t xml:space="preserve">徐宇梦 </t>
  </si>
  <si>
    <t>王鑫宇</t>
  </si>
  <si>
    <t xml:space="preserve">童佳敏 </t>
  </si>
  <si>
    <t>金芸湘</t>
  </si>
  <si>
    <t>张常可</t>
  </si>
  <si>
    <t>黄诗语</t>
  </si>
  <si>
    <t>吕馨悦</t>
  </si>
  <si>
    <t>章桠苗</t>
  </si>
  <si>
    <t>邱馨雨</t>
  </si>
  <si>
    <t>王忆洁</t>
  </si>
  <si>
    <t>张静怡</t>
  </si>
  <si>
    <t>郑笑笑</t>
  </si>
  <si>
    <t>广告242</t>
  </si>
  <si>
    <t>裘欣悦</t>
  </si>
  <si>
    <t>王诗晨</t>
  </si>
  <si>
    <t>陈希怡</t>
  </si>
  <si>
    <t>卢子怡</t>
  </si>
  <si>
    <t>李佳颖</t>
  </si>
  <si>
    <t>方婷</t>
  </si>
  <si>
    <t>童燕曦</t>
  </si>
  <si>
    <t>康博弘</t>
  </si>
  <si>
    <t>杨如钰</t>
  </si>
  <si>
    <t>免测</t>
  </si>
  <si>
    <t>马榴爽</t>
  </si>
  <si>
    <t>罗雨琪</t>
  </si>
  <si>
    <t>杨乐</t>
  </si>
  <si>
    <t>陈婕</t>
  </si>
  <si>
    <t>杨亚蕊</t>
  </si>
  <si>
    <t>罗应萍</t>
  </si>
  <si>
    <t>李诗莹</t>
  </si>
  <si>
    <t>王婷</t>
  </si>
  <si>
    <t>邵颖</t>
  </si>
  <si>
    <t>陈楠</t>
  </si>
  <si>
    <t>邵语婷</t>
  </si>
  <si>
    <t>钱宇嘉</t>
  </si>
  <si>
    <t>陈雨宁</t>
  </si>
  <si>
    <t>左丽珍</t>
  </si>
  <si>
    <t>孙燚枫</t>
  </si>
  <si>
    <t>潘珂清</t>
  </si>
  <si>
    <t>麻晶云</t>
  </si>
  <si>
    <t>唐榆斐</t>
  </si>
  <si>
    <t>刘梦雪</t>
  </si>
  <si>
    <t>许明伟</t>
  </si>
  <si>
    <t>盛诗慧</t>
  </si>
  <si>
    <t>石慧冰</t>
  </si>
  <si>
    <t>蒋佳桐</t>
  </si>
  <si>
    <t>胡津梅</t>
  </si>
  <si>
    <t>王珂薇</t>
  </si>
  <si>
    <t>应诗怡</t>
  </si>
  <si>
    <t>宋佳惠</t>
  </si>
  <si>
    <t>林雪演</t>
  </si>
  <si>
    <t>82.92</t>
  </si>
  <si>
    <t>8</t>
  </si>
  <si>
    <t>唐亦佳</t>
  </si>
  <si>
    <t>84.83</t>
  </si>
  <si>
    <t>张沁钰</t>
  </si>
  <si>
    <t>曹旖旎</t>
  </si>
  <si>
    <t>沈秋彤</t>
  </si>
  <si>
    <t>季方柔</t>
  </si>
  <si>
    <t>杨路亚</t>
  </si>
  <si>
    <t>王燃</t>
  </si>
  <si>
    <t>朱奕臻</t>
  </si>
  <si>
    <t>李婧</t>
  </si>
  <si>
    <t>张阳</t>
  </si>
  <si>
    <t xml:space="preserve">叶鑫雅 </t>
  </si>
  <si>
    <t>杨敏轩</t>
  </si>
  <si>
    <t xml:space="preserve">余佳慧 </t>
  </si>
  <si>
    <t>陈智慧</t>
  </si>
  <si>
    <t>乐芷含</t>
  </si>
  <si>
    <t>祝雯琪</t>
  </si>
  <si>
    <t>张婧悦</t>
  </si>
  <si>
    <t>94.92</t>
  </si>
  <si>
    <t>陈巧莹</t>
  </si>
  <si>
    <t>87.143</t>
  </si>
  <si>
    <t>周晓雪</t>
  </si>
  <si>
    <t>89.64</t>
  </si>
  <si>
    <t>7</t>
  </si>
  <si>
    <t>黄雨婷</t>
  </si>
  <si>
    <t>84.92</t>
  </si>
  <si>
    <t>10</t>
  </si>
  <si>
    <t>陈瑜</t>
  </si>
  <si>
    <t>86.25</t>
  </si>
  <si>
    <t>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</si>
</sst>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 "/>
    <numFmt numFmtId="178" formatCode="0.00_ "/>
  </numFmts>
  <fonts count="29">
    <font>
      <sz val="11"/>
      <color theme="1"/>
      <name val="微软雅黑"/>
      <charset val="134"/>
    </font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0.5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76" fontId="7" fillId="3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176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176" fontId="2" fillId="2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176" fontId="2" fillId="4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/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152"/>
  <sheetViews>
    <sheetView tabSelected="1" zoomScaleSheetLayoutView="60" topLeftCell="A95" workbookViewId="0">
      <selection activeCell="A153" sqref="$A153:$XFD158"/>
    </sheetView>
  </sheetViews>
  <sheetFormatPr defaultColWidth="8" defaultRowHeight="17.6"/>
  <cols>
    <col min="1" max="2" width="5.86764705882353" style="1" customWidth="1"/>
    <col min="3" max="3" width="6.66911764705882" style="1" customWidth="1"/>
    <col min="4" max="4" width="8.80147058823529" style="3"/>
    <col min="5" max="5" width="5.77941176470588" style="1" customWidth="1"/>
    <col min="6" max="6" width="4.44117647058824" style="3" customWidth="1"/>
    <col min="7" max="7" width="5.06617647058824" style="3" customWidth="1"/>
    <col min="8" max="8" width="8.44117647058824" style="1" customWidth="1"/>
    <col min="9" max="9" width="9.77941176470588" style="1"/>
    <col min="10" max="10" width="21.8676470588235" style="1"/>
    <col min="11" max="16384" width="8" style="1"/>
  </cols>
  <sheetData>
    <row r="1" ht="30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3.25" customHeight="1" spans="1:10">
      <c r="A2" s="5" t="s">
        <v>1</v>
      </c>
      <c r="B2" s="5"/>
      <c r="C2" s="5"/>
    </row>
    <row r="3" s="2" customFormat="1" ht="23.2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  <c r="G3" s="6" t="s">
        <v>7</v>
      </c>
      <c r="H3" s="6" t="s">
        <v>8</v>
      </c>
      <c r="I3" s="6" t="s">
        <v>9</v>
      </c>
      <c r="J3" s="8" t="s">
        <v>10</v>
      </c>
    </row>
    <row r="4" s="2" customFormat="1" ht="16.95" customHeight="1" spans="1:10">
      <c r="A4" s="6"/>
      <c r="B4" s="6"/>
      <c r="C4" s="6"/>
      <c r="D4" s="6"/>
      <c r="E4" s="7" t="s">
        <v>11</v>
      </c>
      <c r="F4" s="6" t="s">
        <v>12</v>
      </c>
      <c r="G4" s="6"/>
      <c r="H4" s="6"/>
      <c r="I4" s="6"/>
      <c r="J4" s="8"/>
    </row>
    <row r="5" spans="1:10">
      <c r="A5" s="9">
        <v>1</v>
      </c>
      <c r="B5" s="10" t="s">
        <v>13</v>
      </c>
      <c r="C5" s="9" t="s">
        <v>14</v>
      </c>
      <c r="D5" s="8">
        <v>48</v>
      </c>
      <c r="E5" s="9">
        <v>102.66666666667</v>
      </c>
      <c r="F5" s="11">
        <f ca="1">RANK(E5,$F$4:$F$50,0)</f>
        <v>1</v>
      </c>
      <c r="G5" s="11">
        <f ca="1">RANK(F5,$Q$4:$Q$50,0)</f>
        <v>1</v>
      </c>
      <c r="H5" s="12" t="s">
        <v>15</v>
      </c>
      <c r="I5" s="13" t="s">
        <v>16</v>
      </c>
      <c r="J5" s="9"/>
    </row>
    <row r="6" spans="1:10">
      <c r="A6" s="9">
        <v>2</v>
      </c>
      <c r="B6" s="10" t="s">
        <v>17</v>
      </c>
      <c r="C6" s="9" t="s">
        <v>14</v>
      </c>
      <c r="D6" s="8">
        <v>48</v>
      </c>
      <c r="E6" s="9">
        <v>94.5</v>
      </c>
      <c r="F6" s="11">
        <f ca="1">RANK(E6,$F$4:$F$50,0)</f>
        <v>8</v>
      </c>
      <c r="G6" s="11">
        <f ca="1">RANK(F6,$Q$4:$Q$50,0)</f>
        <v>2</v>
      </c>
      <c r="H6" s="12" t="s">
        <v>18</v>
      </c>
      <c r="I6" s="13" t="s">
        <v>16</v>
      </c>
      <c r="J6" s="9"/>
    </row>
    <row r="7" spans="1:10">
      <c r="A7" s="9">
        <v>3</v>
      </c>
      <c r="B7" s="13" t="s">
        <v>19</v>
      </c>
      <c r="C7" s="9" t="s">
        <v>20</v>
      </c>
      <c r="D7" s="8">
        <v>47</v>
      </c>
      <c r="E7" s="14">
        <v>95.1666666666667</v>
      </c>
      <c r="F7" s="15">
        <f ca="1">RANK(E7,$F$4:$F$51,0)</f>
        <v>1</v>
      </c>
      <c r="G7" s="15">
        <f ca="1">RANK(F7,$Q$4:$Q$51,0)</f>
        <v>1</v>
      </c>
      <c r="H7" s="16" t="s">
        <v>18</v>
      </c>
      <c r="I7" s="16" t="s">
        <v>16</v>
      </c>
      <c r="J7" s="9"/>
    </row>
    <row r="8" spans="1:10">
      <c r="A8" s="9">
        <v>4</v>
      </c>
      <c r="B8" s="13" t="s">
        <v>21</v>
      </c>
      <c r="C8" s="9" t="s">
        <v>20</v>
      </c>
      <c r="D8" s="8">
        <v>47</v>
      </c>
      <c r="E8" s="14">
        <v>93.3333333333333</v>
      </c>
      <c r="F8" s="15">
        <f ca="1">RANK(E8,$F$4:$F$51,0)</f>
        <v>6</v>
      </c>
      <c r="G8" s="15">
        <f ca="1">RANK(F8,$Q$4:$Q$51,0)</f>
        <v>3</v>
      </c>
      <c r="H8" s="17" t="s">
        <v>15</v>
      </c>
      <c r="I8" s="16" t="s">
        <v>16</v>
      </c>
      <c r="J8" s="9"/>
    </row>
    <row r="9" ht="15.6" customHeight="1" spans="1:10">
      <c r="A9" s="9">
        <v>5</v>
      </c>
      <c r="B9" s="18" t="s">
        <v>22</v>
      </c>
      <c r="C9" s="9" t="s">
        <v>23</v>
      </c>
      <c r="D9" s="8">
        <v>30</v>
      </c>
      <c r="E9" s="19">
        <v>84</v>
      </c>
      <c r="F9" s="20">
        <v>6</v>
      </c>
      <c r="G9" s="8">
        <v>3</v>
      </c>
      <c r="H9" s="12" t="s">
        <v>15</v>
      </c>
      <c r="I9" s="12" t="s">
        <v>16</v>
      </c>
      <c r="J9" s="9"/>
    </row>
    <row r="10" spans="1:10">
      <c r="A10" s="9">
        <v>6</v>
      </c>
      <c r="B10" s="21" t="s">
        <v>24</v>
      </c>
      <c r="C10" s="9" t="s">
        <v>25</v>
      </c>
      <c r="D10" s="8">
        <v>30</v>
      </c>
      <c r="E10" s="19">
        <v>90</v>
      </c>
      <c r="F10" s="8">
        <v>1</v>
      </c>
      <c r="G10" s="8">
        <v>1</v>
      </c>
      <c r="H10" s="22" t="s">
        <v>15</v>
      </c>
      <c r="I10" s="12" t="s">
        <v>16</v>
      </c>
      <c r="J10" s="9"/>
    </row>
    <row r="11" spans="1:10">
      <c r="A11" s="9">
        <v>7</v>
      </c>
      <c r="B11" s="21" t="s">
        <v>26</v>
      </c>
      <c r="C11" s="9" t="s">
        <v>25</v>
      </c>
      <c r="D11" s="8">
        <v>30</v>
      </c>
      <c r="E11" s="19">
        <v>88</v>
      </c>
      <c r="F11" s="8">
        <v>2</v>
      </c>
      <c r="G11" s="8">
        <v>2</v>
      </c>
      <c r="H11" s="22" t="s">
        <v>15</v>
      </c>
      <c r="I11" s="12" t="s">
        <v>16</v>
      </c>
      <c r="J11" s="9"/>
    </row>
    <row r="12" spans="1:10">
      <c r="A12" s="9">
        <v>8</v>
      </c>
      <c r="B12" s="21" t="s">
        <v>27</v>
      </c>
      <c r="C12" s="9" t="s">
        <v>25</v>
      </c>
      <c r="D12" s="8">
        <v>30</v>
      </c>
      <c r="E12" s="19">
        <v>89.25</v>
      </c>
      <c r="F12" s="8">
        <v>3</v>
      </c>
      <c r="G12" s="8">
        <v>3</v>
      </c>
      <c r="H12" s="22" t="s">
        <v>15</v>
      </c>
      <c r="I12" s="12" t="s">
        <v>16</v>
      </c>
      <c r="J12" s="9"/>
    </row>
    <row r="13" ht="15.6" customHeight="1" spans="1:10">
      <c r="A13" s="9">
        <v>9</v>
      </c>
      <c r="B13" s="23" t="s">
        <v>28</v>
      </c>
      <c r="C13" s="9" t="s">
        <v>29</v>
      </c>
      <c r="D13" s="8">
        <v>27</v>
      </c>
      <c r="E13" s="24">
        <v>94.8</v>
      </c>
      <c r="F13" s="25">
        <f ca="1">RANK(E13,$F:$F)</f>
        <v>4</v>
      </c>
      <c r="G13" s="11">
        <f ca="1">RANK(F13,$Q:$Q)</f>
        <v>1</v>
      </c>
      <c r="H13" s="26" t="s">
        <v>18</v>
      </c>
      <c r="I13" s="27" t="s">
        <v>16</v>
      </c>
      <c r="J13" s="9"/>
    </row>
    <row r="14" ht="15.6" customHeight="1" spans="1:10">
      <c r="A14" s="9">
        <v>10</v>
      </c>
      <c r="B14" s="23" t="s">
        <v>30</v>
      </c>
      <c r="C14" s="9" t="s">
        <v>29</v>
      </c>
      <c r="D14" s="8">
        <v>27</v>
      </c>
      <c r="E14" s="24">
        <v>96</v>
      </c>
      <c r="F14" s="25">
        <f ca="1">RANK(E14,$F:$F)</f>
        <v>1</v>
      </c>
      <c r="G14" s="11">
        <f ca="1">RANK(F14,$Q:$Q)</f>
        <v>2</v>
      </c>
      <c r="H14" s="26" t="s">
        <v>15</v>
      </c>
      <c r="I14" s="27" t="s">
        <v>16</v>
      </c>
      <c r="J14" s="9"/>
    </row>
    <row r="15" ht="15.6" customHeight="1" spans="1:10">
      <c r="A15" s="9">
        <v>11</v>
      </c>
      <c r="B15" s="23" t="s">
        <v>31</v>
      </c>
      <c r="C15" s="9" t="s">
        <v>32</v>
      </c>
      <c r="D15" s="8">
        <v>22</v>
      </c>
      <c r="E15" s="9">
        <v>92.3</v>
      </c>
      <c r="F15" s="11">
        <v>4</v>
      </c>
      <c r="G15" s="8">
        <v>1</v>
      </c>
      <c r="H15" s="9" t="s">
        <v>15</v>
      </c>
      <c r="I15" s="13" t="s">
        <v>16</v>
      </c>
      <c r="J15" s="9"/>
    </row>
    <row r="16" spans="1:10">
      <c r="A16" s="9">
        <v>12</v>
      </c>
      <c r="B16" s="22" t="s">
        <v>33</v>
      </c>
      <c r="C16" s="9" t="s">
        <v>34</v>
      </c>
      <c r="D16" s="8">
        <v>48</v>
      </c>
      <c r="E16" s="22">
        <v>98</v>
      </c>
      <c r="F16" s="25">
        <v>2</v>
      </c>
      <c r="G16" s="11">
        <f ca="1">RANK(F16,$Q$4:$Q$52)+COUNTIF(F$4:$Q16,F16)-1</f>
        <v>2</v>
      </c>
      <c r="H16" s="12" t="s">
        <v>15</v>
      </c>
      <c r="I16" s="27" t="s">
        <v>16</v>
      </c>
      <c r="J16" s="9"/>
    </row>
    <row r="17" ht="15.6" customHeight="1" spans="1:10">
      <c r="A17" s="9">
        <v>13</v>
      </c>
      <c r="B17" s="23" t="s">
        <v>35</v>
      </c>
      <c r="C17" s="9" t="s">
        <v>34</v>
      </c>
      <c r="D17" s="8">
        <v>48</v>
      </c>
      <c r="E17" s="22">
        <v>97.3</v>
      </c>
      <c r="F17" s="25">
        <v>3</v>
      </c>
      <c r="G17" s="11">
        <f ca="1">RANK(F17,$Q$4:$Q$52)+COUNTIF(F$4:$Q17,F17)-1</f>
        <v>3</v>
      </c>
      <c r="H17" s="22" t="s">
        <v>15</v>
      </c>
      <c r="I17" s="27" t="s">
        <v>16</v>
      </c>
      <c r="J17" s="9"/>
    </row>
    <row r="18" ht="15.6" customHeight="1" spans="1:10">
      <c r="A18" s="9">
        <v>14</v>
      </c>
      <c r="B18" s="22" t="s">
        <v>36</v>
      </c>
      <c r="C18" s="9" t="s">
        <v>37</v>
      </c>
      <c r="D18" s="8">
        <v>49</v>
      </c>
      <c r="E18" s="9">
        <v>103</v>
      </c>
      <c r="F18" s="25">
        <f ca="1">RANK(E18,$G$3:$G$51,0)</f>
        <v>1</v>
      </c>
      <c r="G18" s="8">
        <f ca="1">RANK(F18,$R$4:$R$51,0)</f>
        <v>1</v>
      </c>
      <c r="H18" s="22" t="s">
        <v>15</v>
      </c>
      <c r="I18" s="10" t="s">
        <v>16</v>
      </c>
      <c r="J18" s="9"/>
    </row>
    <row r="19" ht="15.6" customHeight="1" spans="1:10">
      <c r="A19" s="9">
        <v>15</v>
      </c>
      <c r="B19" s="23" t="s">
        <v>38</v>
      </c>
      <c r="C19" s="9" t="s">
        <v>37</v>
      </c>
      <c r="D19" s="8">
        <v>49</v>
      </c>
      <c r="E19" s="9">
        <v>97.2</v>
      </c>
      <c r="F19" s="25">
        <f ca="1">RANK(E19,$G$3:$G$51,0)</f>
        <v>9</v>
      </c>
      <c r="G19" s="8">
        <f ca="1">RANK(F19,$R$4:$R$51,0)</f>
        <v>2</v>
      </c>
      <c r="H19" s="22" t="s">
        <v>15</v>
      </c>
      <c r="I19" s="10" t="s">
        <v>16</v>
      </c>
      <c r="J19" s="9"/>
    </row>
    <row r="20" ht="15.6" customHeight="1" spans="1:10">
      <c r="A20" s="9">
        <v>16</v>
      </c>
      <c r="B20" s="10" t="s">
        <v>39</v>
      </c>
      <c r="C20" s="9" t="s">
        <v>40</v>
      </c>
      <c r="D20" s="8">
        <v>33</v>
      </c>
      <c r="E20" s="12">
        <v>89.9</v>
      </c>
      <c r="F20" s="11">
        <f ca="1">RANK(E20,$F:$F)</f>
        <v>4</v>
      </c>
      <c r="G20" s="11">
        <f ca="1">RANK(F20,$Q:$Q)</f>
        <v>5</v>
      </c>
      <c r="H20" s="12" t="s">
        <v>15</v>
      </c>
      <c r="I20" s="12" t="s">
        <v>16</v>
      </c>
      <c r="J20" s="9"/>
    </row>
    <row r="21" ht="15.6" customHeight="1" spans="1:10">
      <c r="A21" s="9">
        <v>17</v>
      </c>
      <c r="B21" s="10" t="s">
        <v>41</v>
      </c>
      <c r="C21" s="9" t="s">
        <v>40</v>
      </c>
      <c r="D21" s="8">
        <v>33</v>
      </c>
      <c r="E21" s="12">
        <v>89.6</v>
      </c>
      <c r="F21" s="11">
        <f ca="1">RANK(E21,$F:$F)</f>
        <v>6</v>
      </c>
      <c r="G21" s="11">
        <f ca="1">RANK(F21,$Q:$Q)</f>
        <v>6</v>
      </c>
      <c r="H21" s="12" t="s">
        <v>15</v>
      </c>
      <c r="I21" s="12" t="s">
        <v>16</v>
      </c>
      <c r="J21" s="9"/>
    </row>
    <row r="22" ht="15.6" customHeight="1" spans="1:10">
      <c r="A22" s="9">
        <v>18</v>
      </c>
      <c r="B22" s="28" t="s">
        <v>42</v>
      </c>
      <c r="C22" s="9" t="s">
        <v>43</v>
      </c>
      <c r="D22" s="8">
        <v>31</v>
      </c>
      <c r="E22" s="29" t="s">
        <v>44</v>
      </c>
      <c r="F22" s="30">
        <v>2</v>
      </c>
      <c r="G22" s="31">
        <v>2</v>
      </c>
      <c r="H22" s="28" t="s">
        <v>15</v>
      </c>
      <c r="I22" s="13" t="s">
        <v>16</v>
      </c>
      <c r="J22" s="9"/>
    </row>
    <row r="23" ht="15.6" customHeight="1" spans="1:10">
      <c r="A23" s="9">
        <v>19</v>
      </c>
      <c r="B23" s="29" t="s">
        <v>45</v>
      </c>
      <c r="C23" s="9" t="s">
        <v>43</v>
      </c>
      <c r="D23" s="8">
        <v>31</v>
      </c>
      <c r="E23" s="29" t="s">
        <v>46</v>
      </c>
      <c r="F23" s="30">
        <v>3</v>
      </c>
      <c r="G23" s="31">
        <v>3</v>
      </c>
      <c r="H23" s="28" t="s">
        <v>18</v>
      </c>
      <c r="I23" s="13" t="s">
        <v>16</v>
      </c>
      <c r="J23" s="9"/>
    </row>
    <row r="24" spans="1:10">
      <c r="A24" s="9">
        <v>20</v>
      </c>
      <c r="B24" s="10" t="s">
        <v>47</v>
      </c>
      <c r="C24" s="9" t="s">
        <v>48</v>
      </c>
      <c r="D24" s="8">
        <v>34</v>
      </c>
      <c r="E24" s="32">
        <v>88.9166666666667</v>
      </c>
      <c r="F24" s="11">
        <v>3</v>
      </c>
      <c r="G24" s="8">
        <v>2</v>
      </c>
      <c r="H24" s="26" t="s">
        <v>15</v>
      </c>
      <c r="I24" s="12" t="s">
        <v>16</v>
      </c>
      <c r="J24" s="9"/>
    </row>
    <row r="25" ht="15.6" customHeight="1" spans="1:10">
      <c r="A25" s="9">
        <v>21</v>
      </c>
      <c r="B25" s="9" t="s">
        <v>49</v>
      </c>
      <c r="C25" s="9" t="s">
        <v>50</v>
      </c>
      <c r="D25" s="8">
        <v>35</v>
      </c>
      <c r="E25" s="9">
        <v>91</v>
      </c>
      <c r="F25" s="8">
        <v>2</v>
      </c>
      <c r="G25" s="11">
        <f ca="1">RANK(F25,F:F,0)</f>
        <v>1</v>
      </c>
      <c r="H25" s="9" t="s">
        <v>15</v>
      </c>
      <c r="I25" s="27" t="s">
        <v>16</v>
      </c>
      <c r="J25" s="9"/>
    </row>
    <row r="26" ht="15.6" customHeight="1" spans="1:10">
      <c r="A26" s="9">
        <v>22</v>
      </c>
      <c r="B26" s="9" t="s">
        <v>51</v>
      </c>
      <c r="C26" s="9" t="s">
        <v>50</v>
      </c>
      <c r="D26" s="8">
        <v>35</v>
      </c>
      <c r="E26" s="9">
        <v>88.25</v>
      </c>
      <c r="F26" s="8">
        <v>3</v>
      </c>
      <c r="G26" s="11">
        <f ca="1">RANK(F26,F:F,0)</f>
        <v>2</v>
      </c>
      <c r="H26" s="9" t="s">
        <v>52</v>
      </c>
      <c r="I26" s="27" t="s">
        <v>16</v>
      </c>
      <c r="J26" s="9" t="s">
        <v>53</v>
      </c>
    </row>
    <row r="27" ht="15.6" customHeight="1" spans="1:10">
      <c r="A27" s="9">
        <v>23</v>
      </c>
      <c r="B27" s="9" t="s">
        <v>54</v>
      </c>
      <c r="C27" s="9" t="s">
        <v>50</v>
      </c>
      <c r="D27" s="8">
        <v>35</v>
      </c>
      <c r="E27" s="9">
        <v>84.375</v>
      </c>
      <c r="F27" s="8">
        <v>5</v>
      </c>
      <c r="G27" s="11">
        <f ca="1">RANK(F27,F:F,0)</f>
        <v>4</v>
      </c>
      <c r="H27" s="9" t="s">
        <v>15</v>
      </c>
      <c r="I27" s="27" t="s">
        <v>16</v>
      </c>
      <c r="J27" s="9"/>
    </row>
    <row r="28" ht="15.6" customHeight="1" spans="1:10">
      <c r="A28" s="9">
        <v>24</v>
      </c>
      <c r="B28" s="10" t="s">
        <v>55</v>
      </c>
      <c r="C28" s="9" t="s">
        <v>14</v>
      </c>
      <c r="D28" s="8">
        <v>48</v>
      </c>
      <c r="E28" s="9">
        <v>99.3333333333333</v>
      </c>
      <c r="F28" s="11">
        <f ca="1" t="shared" ref="F28:F35" si="0">RANK(E28,$F$4:$F$50,0)</f>
        <v>2</v>
      </c>
      <c r="G28" s="11">
        <f ca="1" t="shared" ref="G28:G35" si="1">RANK(F28,$Q$4:$Q$50,0)</f>
        <v>3</v>
      </c>
      <c r="H28" s="12" t="s">
        <v>15</v>
      </c>
      <c r="I28" s="13" t="s">
        <v>56</v>
      </c>
      <c r="J28" s="9"/>
    </row>
    <row r="29" ht="15.6" customHeight="1" spans="1:10">
      <c r="A29" s="9">
        <v>25</v>
      </c>
      <c r="B29" s="10" t="s">
        <v>57</v>
      </c>
      <c r="C29" s="9" t="s">
        <v>14</v>
      </c>
      <c r="D29" s="8">
        <v>48</v>
      </c>
      <c r="E29" s="9">
        <v>98.5</v>
      </c>
      <c r="F29" s="11">
        <f ca="1" t="shared" si="0"/>
        <v>3</v>
      </c>
      <c r="G29" s="11">
        <f ca="1" t="shared" si="1"/>
        <v>4</v>
      </c>
      <c r="H29" s="12" t="s">
        <v>15</v>
      </c>
      <c r="I29" s="13" t="s">
        <v>56</v>
      </c>
      <c r="J29" s="9"/>
    </row>
    <row r="30" ht="15.6" customHeight="1" spans="1:10">
      <c r="A30" s="9">
        <v>26</v>
      </c>
      <c r="B30" s="10" t="s">
        <v>58</v>
      </c>
      <c r="C30" s="9" t="s">
        <v>14</v>
      </c>
      <c r="D30" s="8">
        <v>48</v>
      </c>
      <c r="E30" s="9">
        <v>94.5</v>
      </c>
      <c r="F30" s="11">
        <f ca="1" t="shared" si="0"/>
        <v>8</v>
      </c>
      <c r="G30" s="11">
        <f ca="1" t="shared" si="1"/>
        <v>5</v>
      </c>
      <c r="H30" s="12" t="s">
        <v>15</v>
      </c>
      <c r="I30" s="13" t="s">
        <v>56</v>
      </c>
      <c r="J30" s="9"/>
    </row>
    <row r="31" ht="15.6" customHeight="1" spans="1:10">
      <c r="A31" s="9">
        <v>27</v>
      </c>
      <c r="B31" s="10" t="s">
        <v>59</v>
      </c>
      <c r="C31" s="9" t="s">
        <v>14</v>
      </c>
      <c r="D31" s="8">
        <v>48</v>
      </c>
      <c r="E31" s="9">
        <v>93.67</v>
      </c>
      <c r="F31" s="11">
        <f ca="1" t="shared" si="0"/>
        <v>11</v>
      </c>
      <c r="G31" s="11">
        <f ca="1" t="shared" si="1"/>
        <v>6</v>
      </c>
      <c r="H31" s="12" t="s">
        <v>18</v>
      </c>
      <c r="I31" s="13" t="s">
        <v>56</v>
      </c>
      <c r="J31" s="9"/>
    </row>
    <row r="32" ht="15.6" customHeight="1" spans="1:10">
      <c r="A32" s="9">
        <v>28</v>
      </c>
      <c r="B32" s="10" t="s">
        <v>60</v>
      </c>
      <c r="C32" s="9" t="s">
        <v>14</v>
      </c>
      <c r="D32" s="8">
        <v>48</v>
      </c>
      <c r="E32" s="9">
        <v>95.1666666666667</v>
      </c>
      <c r="F32" s="11">
        <f ca="1" t="shared" si="0"/>
        <v>6</v>
      </c>
      <c r="G32" s="11">
        <f ca="1" t="shared" si="1"/>
        <v>7</v>
      </c>
      <c r="H32" s="12" t="s">
        <v>15</v>
      </c>
      <c r="I32" s="13" t="s">
        <v>56</v>
      </c>
      <c r="J32" s="9"/>
    </row>
    <row r="33" ht="15.6" customHeight="1" spans="1:10">
      <c r="A33" s="9">
        <v>29</v>
      </c>
      <c r="B33" s="10" t="s">
        <v>61</v>
      </c>
      <c r="C33" s="9" t="s">
        <v>14</v>
      </c>
      <c r="D33" s="8">
        <v>48</v>
      </c>
      <c r="E33" s="9">
        <v>95.5</v>
      </c>
      <c r="F33" s="11">
        <f ca="1" t="shared" si="0"/>
        <v>5</v>
      </c>
      <c r="G33" s="11">
        <f ca="1" t="shared" si="1"/>
        <v>9</v>
      </c>
      <c r="H33" s="12" t="s">
        <v>15</v>
      </c>
      <c r="I33" s="13" t="s">
        <v>56</v>
      </c>
      <c r="J33" s="9"/>
    </row>
    <row r="34" ht="15.6" customHeight="1" spans="1:10">
      <c r="A34" s="9">
        <v>30</v>
      </c>
      <c r="B34" s="10" t="s">
        <v>62</v>
      </c>
      <c r="C34" s="9" t="s">
        <v>14</v>
      </c>
      <c r="D34" s="8">
        <v>48</v>
      </c>
      <c r="E34" s="9">
        <v>94.7</v>
      </c>
      <c r="F34" s="11">
        <f ca="1" t="shared" si="0"/>
        <v>7</v>
      </c>
      <c r="G34" s="11">
        <f ca="1" t="shared" si="1"/>
        <v>10</v>
      </c>
      <c r="H34" s="12" t="s">
        <v>15</v>
      </c>
      <c r="I34" s="13" t="s">
        <v>56</v>
      </c>
      <c r="J34" s="9"/>
    </row>
    <row r="35" spans="1:10">
      <c r="A35" s="9">
        <v>31</v>
      </c>
      <c r="B35" s="10" t="s">
        <v>63</v>
      </c>
      <c r="C35" s="9" t="s">
        <v>14</v>
      </c>
      <c r="D35" s="8">
        <v>48</v>
      </c>
      <c r="E35" s="9">
        <v>93.5</v>
      </c>
      <c r="F35" s="11">
        <f ca="1" t="shared" si="0"/>
        <v>12</v>
      </c>
      <c r="G35" s="11">
        <f ca="1" t="shared" si="1"/>
        <v>11</v>
      </c>
      <c r="H35" s="12" t="s">
        <v>15</v>
      </c>
      <c r="I35" s="13" t="s">
        <v>56</v>
      </c>
      <c r="J35" s="9"/>
    </row>
    <row r="36" spans="1:10">
      <c r="A36" s="9">
        <v>32</v>
      </c>
      <c r="B36" s="13" t="s">
        <v>64</v>
      </c>
      <c r="C36" s="9" t="s">
        <v>20</v>
      </c>
      <c r="D36" s="8">
        <v>47</v>
      </c>
      <c r="E36" s="14">
        <v>93.6666666666667</v>
      </c>
      <c r="F36" s="15">
        <f ca="1">RANK(E36,$F$4:$F$51,0)</f>
        <v>4</v>
      </c>
      <c r="G36" s="15">
        <f ca="1">RANK(F36,$Q$4:$Q$51,0)</f>
        <v>5</v>
      </c>
      <c r="H36" s="17" t="s">
        <v>15</v>
      </c>
      <c r="I36" s="16" t="s">
        <v>56</v>
      </c>
      <c r="J36" s="9"/>
    </row>
    <row r="37" ht="15.6" customHeight="1" spans="1:10">
      <c r="A37" s="9">
        <v>33</v>
      </c>
      <c r="B37" s="13" t="s">
        <v>65</v>
      </c>
      <c r="C37" s="9" t="s">
        <v>20</v>
      </c>
      <c r="D37" s="8">
        <v>47</v>
      </c>
      <c r="E37" s="14">
        <v>92.8333333333333</v>
      </c>
      <c r="F37" s="15">
        <f ca="1">RANK(E37,$F$4:$F$51,0)</f>
        <v>7</v>
      </c>
      <c r="G37" s="15">
        <f ca="1">RANK(F37,$Q$4:$Q$51,0)</f>
        <v>10</v>
      </c>
      <c r="H37" s="17" t="s">
        <v>15</v>
      </c>
      <c r="I37" s="16" t="s">
        <v>56</v>
      </c>
      <c r="J37" s="9"/>
    </row>
    <row r="38" ht="15.6" customHeight="1" spans="1:10">
      <c r="A38" s="9">
        <v>34</v>
      </c>
      <c r="B38" s="18" t="s">
        <v>66</v>
      </c>
      <c r="C38" s="9" t="s">
        <v>23</v>
      </c>
      <c r="D38" s="8">
        <v>30</v>
      </c>
      <c r="E38" s="19">
        <v>83.5</v>
      </c>
      <c r="F38" s="20">
        <v>7</v>
      </c>
      <c r="G38" s="8">
        <v>7</v>
      </c>
      <c r="H38" s="12" t="s">
        <v>15</v>
      </c>
      <c r="I38" s="12" t="s">
        <v>56</v>
      </c>
      <c r="J38" s="9"/>
    </row>
    <row r="39" ht="15.6" customHeight="1" spans="1:10">
      <c r="A39" s="9">
        <v>35</v>
      </c>
      <c r="B39" s="21" t="s">
        <v>67</v>
      </c>
      <c r="C39" s="9" t="s">
        <v>25</v>
      </c>
      <c r="D39" s="8">
        <v>30</v>
      </c>
      <c r="E39" s="19">
        <v>88.5</v>
      </c>
      <c r="F39" s="8">
        <v>4</v>
      </c>
      <c r="G39" s="8">
        <v>4</v>
      </c>
      <c r="H39" s="22" t="s">
        <v>15</v>
      </c>
      <c r="I39" s="12" t="s">
        <v>56</v>
      </c>
      <c r="J39" s="9"/>
    </row>
    <row r="40" ht="15.6" customHeight="1" spans="1:10">
      <c r="A40" s="9">
        <v>36</v>
      </c>
      <c r="B40" s="21" t="s">
        <v>68</v>
      </c>
      <c r="C40" s="9" t="s">
        <v>25</v>
      </c>
      <c r="D40" s="8">
        <v>30</v>
      </c>
      <c r="E40" s="19">
        <v>88.5</v>
      </c>
      <c r="F40" s="8">
        <v>5</v>
      </c>
      <c r="G40" s="8">
        <v>5</v>
      </c>
      <c r="H40" s="22" t="s">
        <v>15</v>
      </c>
      <c r="I40" s="12" t="s">
        <v>56</v>
      </c>
      <c r="J40" s="9"/>
    </row>
    <row r="41" spans="1:10">
      <c r="A41" s="9">
        <v>37</v>
      </c>
      <c r="B41" s="21" t="s">
        <v>69</v>
      </c>
      <c r="C41" s="9" t="s">
        <v>25</v>
      </c>
      <c r="D41" s="8">
        <v>30</v>
      </c>
      <c r="E41" s="19">
        <v>85</v>
      </c>
      <c r="F41" s="8">
        <v>8</v>
      </c>
      <c r="G41" s="8">
        <v>9</v>
      </c>
      <c r="H41" s="22" t="s">
        <v>15</v>
      </c>
      <c r="I41" s="12" t="s">
        <v>56</v>
      </c>
      <c r="J41" s="9"/>
    </row>
    <row r="42" ht="15.6" customHeight="1" spans="1:10">
      <c r="A42" s="9">
        <v>38</v>
      </c>
      <c r="B42" s="18" t="s">
        <v>70</v>
      </c>
      <c r="C42" s="9" t="s">
        <v>29</v>
      </c>
      <c r="D42" s="8">
        <v>27</v>
      </c>
      <c r="E42" s="24">
        <v>95</v>
      </c>
      <c r="F42" s="25">
        <f ca="1">RANK(E42,$F:$F)</f>
        <v>3</v>
      </c>
      <c r="G42" s="11">
        <f ca="1">RANK(F42,$Q:$Q)</f>
        <v>3</v>
      </c>
      <c r="H42" s="26" t="s">
        <v>18</v>
      </c>
      <c r="I42" s="27" t="s">
        <v>56</v>
      </c>
      <c r="J42" s="9"/>
    </row>
    <row r="43" ht="15.6" customHeight="1" spans="1:10">
      <c r="A43" s="9">
        <v>39</v>
      </c>
      <c r="B43" s="23" t="s">
        <v>71</v>
      </c>
      <c r="C43" s="9" t="s">
        <v>29</v>
      </c>
      <c r="D43" s="8">
        <v>27</v>
      </c>
      <c r="E43" s="24">
        <v>89.2</v>
      </c>
      <c r="F43" s="25">
        <f ca="1">RANK(E43,$F:$F)</f>
        <v>8</v>
      </c>
      <c r="G43" s="11">
        <f ca="1">RANK(F43,$Q:$Q)</f>
        <v>4</v>
      </c>
      <c r="H43" s="26" t="s">
        <v>18</v>
      </c>
      <c r="I43" s="27" t="s">
        <v>56</v>
      </c>
      <c r="J43" s="9"/>
    </row>
    <row r="44" ht="15.6" customHeight="1" spans="1:10">
      <c r="A44" s="9">
        <v>40</v>
      </c>
      <c r="B44" s="23" t="s">
        <v>72</v>
      </c>
      <c r="C44" s="9" t="s">
        <v>29</v>
      </c>
      <c r="D44" s="8">
        <v>27</v>
      </c>
      <c r="E44" s="24">
        <v>90.2</v>
      </c>
      <c r="F44" s="25">
        <f ca="1">RANK(E44,$F:$F)</f>
        <v>7</v>
      </c>
      <c r="G44" s="11">
        <f ca="1">RANK(F44,$Q:$Q)</f>
        <v>8</v>
      </c>
      <c r="H44" s="26" t="s">
        <v>15</v>
      </c>
      <c r="I44" s="27" t="s">
        <v>56</v>
      </c>
      <c r="J44" s="9"/>
    </row>
    <row r="45" ht="15.6" customHeight="1" spans="1:10">
      <c r="A45" s="9">
        <v>41</v>
      </c>
      <c r="B45" s="18" t="s">
        <v>73</v>
      </c>
      <c r="C45" s="9" t="s">
        <v>32</v>
      </c>
      <c r="D45" s="8">
        <v>22</v>
      </c>
      <c r="E45" s="9">
        <v>95.8</v>
      </c>
      <c r="F45" s="11">
        <v>1</v>
      </c>
      <c r="G45" s="8">
        <v>2</v>
      </c>
      <c r="H45" s="9" t="s">
        <v>18</v>
      </c>
      <c r="I45" s="13" t="s">
        <v>56</v>
      </c>
      <c r="J45" s="9"/>
    </row>
    <row r="46" spans="1:10">
      <c r="A46" s="9">
        <v>42</v>
      </c>
      <c r="B46" s="22" t="s">
        <v>74</v>
      </c>
      <c r="C46" s="9" t="s">
        <v>34</v>
      </c>
      <c r="D46" s="8">
        <v>48</v>
      </c>
      <c r="E46" s="22">
        <v>90.7</v>
      </c>
      <c r="F46" s="25">
        <v>5</v>
      </c>
      <c r="G46" s="11">
        <f ca="1">RANK(F46,$Q$4:$Q$52)+COUNTIF(F$4:$Q46,F46)-1</f>
        <v>7</v>
      </c>
      <c r="H46" s="22" t="s">
        <v>15</v>
      </c>
      <c r="I46" s="27" t="s">
        <v>56</v>
      </c>
      <c r="J46" s="9"/>
    </row>
    <row r="47" spans="1:10">
      <c r="A47" s="9">
        <v>43</v>
      </c>
      <c r="B47" s="22" t="s">
        <v>75</v>
      </c>
      <c r="C47" s="9" t="s">
        <v>34</v>
      </c>
      <c r="D47" s="8">
        <v>48</v>
      </c>
      <c r="E47" s="22">
        <v>90.5</v>
      </c>
      <c r="F47" s="25">
        <v>6</v>
      </c>
      <c r="G47" s="11">
        <f ca="1">RANK(F47,$Q$4:$Q$52)+COUNTIF(F$4:$Q47,F47)-1</f>
        <v>8</v>
      </c>
      <c r="H47" s="22" t="s">
        <v>18</v>
      </c>
      <c r="I47" s="27" t="s">
        <v>56</v>
      </c>
      <c r="J47" s="9"/>
    </row>
    <row r="48" spans="1:10">
      <c r="A48" s="9">
        <v>44</v>
      </c>
      <c r="B48" s="22" t="s">
        <v>76</v>
      </c>
      <c r="C48" s="9" t="s">
        <v>34</v>
      </c>
      <c r="D48" s="8">
        <v>48</v>
      </c>
      <c r="E48" s="22">
        <v>86</v>
      </c>
      <c r="F48" s="25">
        <v>13</v>
      </c>
      <c r="G48" s="11">
        <f ca="1">RANK(F48,$Q$4:$Q$52)+COUNTIF(F$4:$Q48,F48)-1</f>
        <v>9</v>
      </c>
      <c r="H48" s="12" t="s">
        <v>15</v>
      </c>
      <c r="I48" s="27" t="s">
        <v>56</v>
      </c>
      <c r="J48" s="9"/>
    </row>
    <row r="49" ht="15.6" customHeight="1" spans="1:10">
      <c r="A49" s="9">
        <v>45</v>
      </c>
      <c r="B49" s="18" t="s">
        <v>77</v>
      </c>
      <c r="C49" s="9" t="s">
        <v>37</v>
      </c>
      <c r="D49" s="8">
        <v>49</v>
      </c>
      <c r="E49" s="9">
        <v>98.4</v>
      </c>
      <c r="F49" s="25">
        <f ca="1" t="shared" ref="F49:F55" si="2">RANK(E49,$G$3:$G$51,0)</f>
        <v>3</v>
      </c>
      <c r="G49" s="8">
        <f ca="1" t="shared" ref="G49:G55" si="3">RANK(F49,$R$4:$R$51,0)</f>
        <v>3</v>
      </c>
      <c r="H49" s="22" t="s">
        <v>15</v>
      </c>
      <c r="I49" s="10" t="s">
        <v>56</v>
      </c>
      <c r="J49" s="9"/>
    </row>
    <row r="50" ht="15.6" customHeight="1" spans="1:10">
      <c r="A50" s="9">
        <v>46</v>
      </c>
      <c r="B50" s="23" t="s">
        <v>78</v>
      </c>
      <c r="C50" s="9" t="s">
        <v>37</v>
      </c>
      <c r="D50" s="8">
        <v>49</v>
      </c>
      <c r="E50" s="9">
        <v>97.9</v>
      </c>
      <c r="F50" s="25">
        <f ca="1" t="shared" si="2"/>
        <v>5</v>
      </c>
      <c r="G50" s="8">
        <f ca="1" t="shared" si="3"/>
        <v>4</v>
      </c>
      <c r="H50" s="22" t="s">
        <v>15</v>
      </c>
      <c r="I50" s="10" t="s">
        <v>56</v>
      </c>
      <c r="J50" s="9"/>
    </row>
    <row r="51" spans="1:10">
      <c r="A51" s="9">
        <v>47</v>
      </c>
      <c r="B51" s="22" t="s">
        <v>79</v>
      </c>
      <c r="C51" s="9" t="s">
        <v>37</v>
      </c>
      <c r="D51" s="8">
        <v>49</v>
      </c>
      <c r="E51" s="9">
        <v>98.7</v>
      </c>
      <c r="F51" s="25">
        <f ca="1" t="shared" si="2"/>
        <v>2</v>
      </c>
      <c r="G51" s="8">
        <f ca="1" t="shared" si="3"/>
        <v>6</v>
      </c>
      <c r="H51" s="22" t="s">
        <v>15</v>
      </c>
      <c r="I51" s="10" t="s">
        <v>56</v>
      </c>
      <c r="J51" s="9"/>
    </row>
    <row r="52" ht="15.6" customHeight="1" spans="1:10">
      <c r="A52" s="9">
        <v>48</v>
      </c>
      <c r="B52" s="23" t="s">
        <v>80</v>
      </c>
      <c r="C52" s="9" t="s">
        <v>37</v>
      </c>
      <c r="D52" s="8">
        <v>49</v>
      </c>
      <c r="E52" s="9">
        <v>94.2</v>
      </c>
      <c r="F52" s="25">
        <f ca="1" t="shared" si="2"/>
        <v>9</v>
      </c>
      <c r="G52" s="8">
        <f ca="1" t="shared" si="3"/>
        <v>7</v>
      </c>
      <c r="H52" s="22" t="s">
        <v>15</v>
      </c>
      <c r="I52" s="10" t="s">
        <v>56</v>
      </c>
      <c r="J52" s="9"/>
    </row>
    <row r="53" ht="15.6" customHeight="1" spans="1:10">
      <c r="A53" s="9">
        <v>49</v>
      </c>
      <c r="B53" s="23" t="s">
        <v>81</v>
      </c>
      <c r="C53" s="9" t="s">
        <v>37</v>
      </c>
      <c r="D53" s="8">
        <v>49</v>
      </c>
      <c r="E53" s="9">
        <v>98.6</v>
      </c>
      <c r="F53" s="25">
        <f ca="1" t="shared" si="2"/>
        <v>7</v>
      </c>
      <c r="G53" s="8">
        <f ca="1" t="shared" si="3"/>
        <v>8</v>
      </c>
      <c r="H53" s="22" t="s">
        <v>15</v>
      </c>
      <c r="I53" s="10" t="s">
        <v>56</v>
      </c>
      <c r="J53" s="9"/>
    </row>
    <row r="54" ht="15.6" customHeight="1" spans="1:10">
      <c r="A54" s="9">
        <v>50</v>
      </c>
      <c r="B54" s="18" t="s">
        <v>82</v>
      </c>
      <c r="C54" s="9" t="s">
        <v>37</v>
      </c>
      <c r="D54" s="8">
        <v>49</v>
      </c>
      <c r="E54" s="9">
        <v>98</v>
      </c>
      <c r="F54" s="25">
        <f ca="1" t="shared" si="2"/>
        <v>4</v>
      </c>
      <c r="G54" s="8">
        <f ca="1" t="shared" si="3"/>
        <v>9</v>
      </c>
      <c r="H54" s="22" t="s">
        <v>15</v>
      </c>
      <c r="I54" s="10" t="s">
        <v>56</v>
      </c>
      <c r="J54" s="9"/>
    </row>
    <row r="55" ht="15.6" customHeight="1" spans="1:10">
      <c r="A55" s="9">
        <v>51</v>
      </c>
      <c r="B55" s="22" t="s">
        <v>83</v>
      </c>
      <c r="C55" s="9" t="s">
        <v>37</v>
      </c>
      <c r="D55" s="8">
        <v>49</v>
      </c>
      <c r="E55" s="9">
        <v>95.8</v>
      </c>
      <c r="F55" s="25">
        <f ca="1" t="shared" si="2"/>
        <v>11</v>
      </c>
      <c r="G55" s="8">
        <f ca="1" t="shared" si="3"/>
        <v>10</v>
      </c>
      <c r="H55" s="22" t="s">
        <v>15</v>
      </c>
      <c r="I55" s="10" t="s">
        <v>56</v>
      </c>
      <c r="J55" s="9"/>
    </row>
    <row r="56" ht="15.6" customHeight="1" spans="1:10">
      <c r="A56" s="9">
        <v>52</v>
      </c>
      <c r="B56" s="28" t="s">
        <v>84</v>
      </c>
      <c r="C56" s="9" t="s">
        <v>43</v>
      </c>
      <c r="D56" s="8">
        <v>31</v>
      </c>
      <c r="E56" s="29" t="s">
        <v>85</v>
      </c>
      <c r="F56" s="30">
        <v>4</v>
      </c>
      <c r="G56" s="31">
        <v>4</v>
      </c>
      <c r="H56" s="28" t="s">
        <v>15</v>
      </c>
      <c r="I56" s="13" t="s">
        <v>56</v>
      </c>
      <c r="J56" s="9"/>
    </row>
    <row r="57" ht="15.6" customHeight="1" spans="1:10">
      <c r="A57" s="9">
        <v>53</v>
      </c>
      <c r="B57" s="28" t="s">
        <v>86</v>
      </c>
      <c r="C57" s="9" t="s">
        <v>43</v>
      </c>
      <c r="D57" s="8">
        <v>31</v>
      </c>
      <c r="E57" s="33" t="s">
        <v>87</v>
      </c>
      <c r="F57" s="30">
        <v>6</v>
      </c>
      <c r="G57" s="31">
        <v>6</v>
      </c>
      <c r="H57" s="28" t="s">
        <v>15</v>
      </c>
      <c r="I57" s="13" t="s">
        <v>56</v>
      </c>
      <c r="J57" s="9"/>
    </row>
    <row r="58" ht="15.6" customHeight="1" spans="1:10">
      <c r="A58" s="9">
        <v>54</v>
      </c>
      <c r="B58" s="10" t="s">
        <v>88</v>
      </c>
      <c r="C58" s="9" t="s">
        <v>48</v>
      </c>
      <c r="D58" s="8">
        <v>34</v>
      </c>
      <c r="E58" s="32">
        <v>85.75</v>
      </c>
      <c r="F58" s="11">
        <v>9</v>
      </c>
      <c r="G58" s="8">
        <v>4</v>
      </c>
      <c r="H58" s="26" t="s">
        <v>15</v>
      </c>
      <c r="I58" s="12" t="s">
        <v>56</v>
      </c>
      <c r="J58" s="9"/>
    </row>
    <row r="59" ht="15.6" customHeight="1" spans="1:10">
      <c r="A59" s="9">
        <v>55</v>
      </c>
      <c r="B59" s="10" t="s">
        <v>89</v>
      </c>
      <c r="C59" s="9" t="s">
        <v>48</v>
      </c>
      <c r="D59" s="8">
        <v>34</v>
      </c>
      <c r="E59" s="32">
        <v>84.9166666666667</v>
      </c>
      <c r="F59" s="11">
        <v>10</v>
      </c>
      <c r="G59" s="8">
        <v>5</v>
      </c>
      <c r="H59" s="26" t="s">
        <v>15</v>
      </c>
      <c r="I59" s="12" t="s">
        <v>56</v>
      </c>
      <c r="J59" s="9"/>
    </row>
    <row r="60" ht="15.6" customHeight="1" spans="1:10">
      <c r="A60" s="9">
        <v>56</v>
      </c>
      <c r="B60" s="10" t="s">
        <v>90</v>
      </c>
      <c r="C60" s="9" t="s">
        <v>14</v>
      </c>
      <c r="D60" s="8">
        <v>48</v>
      </c>
      <c r="E60" s="9">
        <v>97.17</v>
      </c>
      <c r="F60" s="11">
        <f ca="1" t="shared" ref="F60:F66" si="4">RANK(E60,$F$4:$F$50,0)</f>
        <v>4</v>
      </c>
      <c r="G60" s="11">
        <f ca="1" t="shared" ref="G60:G66" si="5">RANK(F60,$Q$4:$Q$50,0)</f>
        <v>8</v>
      </c>
      <c r="H60" s="12" t="s">
        <v>91</v>
      </c>
      <c r="I60" s="13" t="s">
        <v>92</v>
      </c>
      <c r="J60" s="9"/>
    </row>
    <row r="61" ht="15.6" customHeight="1" spans="1:10">
      <c r="A61" s="9">
        <v>57</v>
      </c>
      <c r="B61" s="10" t="s">
        <v>93</v>
      </c>
      <c r="C61" s="9" t="s">
        <v>14</v>
      </c>
      <c r="D61" s="8">
        <v>48</v>
      </c>
      <c r="E61" s="9">
        <v>94.33</v>
      </c>
      <c r="F61" s="11">
        <f ca="1" t="shared" si="4"/>
        <v>10</v>
      </c>
      <c r="G61" s="11">
        <f ca="1" t="shared" si="5"/>
        <v>12</v>
      </c>
      <c r="H61" s="12" t="s">
        <v>91</v>
      </c>
      <c r="I61" s="13" t="s">
        <v>92</v>
      </c>
      <c r="J61" s="9"/>
    </row>
    <row r="62" ht="15.6" customHeight="1" spans="1:10">
      <c r="A62" s="9">
        <v>58</v>
      </c>
      <c r="B62" s="10" t="s">
        <v>94</v>
      </c>
      <c r="C62" s="9" t="s">
        <v>14</v>
      </c>
      <c r="D62" s="8">
        <v>48</v>
      </c>
      <c r="E62" s="9">
        <v>88.5</v>
      </c>
      <c r="F62" s="11">
        <f ca="1" t="shared" si="4"/>
        <v>20</v>
      </c>
      <c r="G62" s="11">
        <f ca="1" t="shared" si="5"/>
        <v>13</v>
      </c>
      <c r="H62" s="12" t="s">
        <v>15</v>
      </c>
      <c r="I62" s="13" t="s">
        <v>92</v>
      </c>
      <c r="J62" s="9"/>
    </row>
    <row r="63" ht="15.6" customHeight="1" spans="1:10">
      <c r="A63" s="9">
        <v>59</v>
      </c>
      <c r="B63" s="34" t="s">
        <v>95</v>
      </c>
      <c r="C63" s="9" t="s">
        <v>14</v>
      </c>
      <c r="D63" s="8">
        <v>48</v>
      </c>
      <c r="E63" s="9">
        <v>91.17</v>
      </c>
      <c r="F63" s="35">
        <f ca="1" t="shared" si="4"/>
        <v>14</v>
      </c>
      <c r="G63" s="35">
        <f ca="1" t="shared" si="5"/>
        <v>14</v>
      </c>
      <c r="H63" s="34" t="s">
        <v>15</v>
      </c>
      <c r="I63" s="36" t="s">
        <v>92</v>
      </c>
      <c r="J63" s="9"/>
    </row>
    <row r="64" ht="15.6" customHeight="1" spans="1:10">
      <c r="A64" s="9">
        <v>60</v>
      </c>
      <c r="B64" s="10" t="s">
        <v>96</v>
      </c>
      <c r="C64" s="9" t="s">
        <v>14</v>
      </c>
      <c r="D64" s="8">
        <v>48</v>
      </c>
      <c r="E64" s="9">
        <v>89.33</v>
      </c>
      <c r="F64" s="11">
        <f ca="1" t="shared" si="4"/>
        <v>18</v>
      </c>
      <c r="G64" s="11">
        <f ca="1" t="shared" si="5"/>
        <v>15</v>
      </c>
      <c r="H64" s="12" t="s">
        <v>91</v>
      </c>
      <c r="I64" s="12" t="s">
        <v>92</v>
      </c>
      <c r="J64" s="9"/>
    </row>
    <row r="65" spans="1:10">
      <c r="A65" s="9">
        <v>61</v>
      </c>
      <c r="B65" s="10" t="s">
        <v>97</v>
      </c>
      <c r="C65" s="9" t="s">
        <v>14</v>
      </c>
      <c r="D65" s="8">
        <v>48</v>
      </c>
      <c r="E65" s="9">
        <v>90.3333333333333</v>
      </c>
      <c r="F65" s="11">
        <f ca="1" t="shared" si="4"/>
        <v>15</v>
      </c>
      <c r="G65" s="11">
        <f ca="1" t="shared" si="5"/>
        <v>16</v>
      </c>
      <c r="H65" s="12" t="s">
        <v>91</v>
      </c>
      <c r="I65" s="12" t="s">
        <v>92</v>
      </c>
      <c r="J65" s="9"/>
    </row>
    <row r="66" ht="15.6" customHeight="1" spans="1:10">
      <c r="A66" s="9">
        <v>62</v>
      </c>
      <c r="B66" s="10" t="s">
        <v>98</v>
      </c>
      <c r="C66" s="9" t="s">
        <v>14</v>
      </c>
      <c r="D66" s="8">
        <v>48</v>
      </c>
      <c r="E66" s="9">
        <v>92.67</v>
      </c>
      <c r="F66" s="11">
        <f ca="1" t="shared" si="4"/>
        <v>13</v>
      </c>
      <c r="G66" s="11">
        <f ca="1" t="shared" si="5"/>
        <v>17</v>
      </c>
      <c r="H66" s="12" t="s">
        <v>91</v>
      </c>
      <c r="I66" s="12" t="s">
        <v>92</v>
      </c>
      <c r="J66" s="9"/>
    </row>
    <row r="67" ht="15.6" customHeight="1" spans="1:10">
      <c r="A67" s="9">
        <v>63</v>
      </c>
      <c r="B67" s="13" t="s">
        <v>99</v>
      </c>
      <c r="C67" s="9" t="s">
        <v>20</v>
      </c>
      <c r="D67" s="8">
        <v>47</v>
      </c>
      <c r="E67" s="14">
        <v>90.6666666666667</v>
      </c>
      <c r="F67" s="15">
        <f ca="1" t="shared" ref="F67:F76" si="6">RANK(E67,$F$4:$F$51,0)</f>
        <v>14</v>
      </c>
      <c r="G67" s="15">
        <f ca="1" t="shared" ref="G67:G76" si="7">RANK(F67,$Q$4:$Q$51,0)</f>
        <v>2</v>
      </c>
      <c r="H67" s="17" t="s">
        <v>91</v>
      </c>
      <c r="I67" s="16" t="s">
        <v>92</v>
      </c>
      <c r="J67" s="9"/>
    </row>
    <row r="68" ht="15.6" customHeight="1" spans="1:10">
      <c r="A68" s="9">
        <v>64</v>
      </c>
      <c r="B68" s="13" t="s">
        <v>100</v>
      </c>
      <c r="C68" s="9" t="s">
        <v>20</v>
      </c>
      <c r="D68" s="8">
        <v>47</v>
      </c>
      <c r="E68" s="14">
        <v>94.6666666666667</v>
      </c>
      <c r="F68" s="15">
        <f ca="1" t="shared" si="6"/>
        <v>2</v>
      </c>
      <c r="G68" s="15">
        <f ca="1" t="shared" si="7"/>
        <v>4</v>
      </c>
      <c r="H68" s="17" t="s">
        <v>91</v>
      </c>
      <c r="I68" s="16" t="s">
        <v>92</v>
      </c>
      <c r="J68" s="9"/>
    </row>
    <row r="69" ht="15.6" customHeight="1" spans="1:10">
      <c r="A69" s="9">
        <v>65</v>
      </c>
      <c r="B69" s="13" t="s">
        <v>101</v>
      </c>
      <c r="C69" s="9" t="s">
        <v>20</v>
      </c>
      <c r="D69" s="8">
        <v>47</v>
      </c>
      <c r="E69" s="14">
        <v>93.6666666666667</v>
      </c>
      <c r="F69" s="15">
        <f ca="1" t="shared" si="6"/>
        <v>4</v>
      </c>
      <c r="G69" s="15">
        <f ca="1" t="shared" si="7"/>
        <v>6</v>
      </c>
      <c r="H69" s="16" t="s">
        <v>91</v>
      </c>
      <c r="I69" s="16" t="s">
        <v>92</v>
      </c>
      <c r="J69" s="9"/>
    </row>
    <row r="70" spans="1:10">
      <c r="A70" s="9">
        <v>66</v>
      </c>
      <c r="B70" s="13" t="s">
        <v>102</v>
      </c>
      <c r="C70" s="9" t="s">
        <v>20</v>
      </c>
      <c r="D70" s="8">
        <v>47</v>
      </c>
      <c r="E70" s="14">
        <v>91.3333333333333</v>
      </c>
      <c r="F70" s="15">
        <f ca="1" t="shared" si="6"/>
        <v>11</v>
      </c>
      <c r="G70" s="15">
        <f ca="1" t="shared" si="7"/>
        <v>7</v>
      </c>
      <c r="H70" s="16" t="s">
        <v>91</v>
      </c>
      <c r="I70" s="16" t="s">
        <v>92</v>
      </c>
      <c r="J70" s="9"/>
    </row>
    <row r="71" spans="1:10">
      <c r="A71" s="9">
        <v>67</v>
      </c>
      <c r="B71" s="13" t="s">
        <v>103</v>
      </c>
      <c r="C71" s="9" t="s">
        <v>20</v>
      </c>
      <c r="D71" s="8">
        <v>47</v>
      </c>
      <c r="E71" s="14">
        <v>93.8333333333333</v>
      </c>
      <c r="F71" s="15">
        <f ca="1" t="shared" si="6"/>
        <v>3</v>
      </c>
      <c r="G71" s="15">
        <f ca="1" t="shared" si="7"/>
        <v>8</v>
      </c>
      <c r="H71" s="17" t="s">
        <v>91</v>
      </c>
      <c r="I71" s="16" t="s">
        <v>92</v>
      </c>
      <c r="J71" s="9"/>
    </row>
    <row r="72" spans="1:10">
      <c r="A72" s="9">
        <v>68</v>
      </c>
      <c r="B72" s="13" t="s">
        <v>104</v>
      </c>
      <c r="C72" s="9" t="s">
        <v>20</v>
      </c>
      <c r="D72" s="8">
        <v>47</v>
      </c>
      <c r="E72" s="14">
        <v>91.3333333333333</v>
      </c>
      <c r="F72" s="15">
        <f ca="1" t="shared" si="6"/>
        <v>11</v>
      </c>
      <c r="G72" s="15">
        <f ca="1" t="shared" si="7"/>
        <v>9</v>
      </c>
      <c r="H72" s="16" t="s">
        <v>91</v>
      </c>
      <c r="I72" s="16" t="s">
        <v>92</v>
      </c>
      <c r="J72" s="9"/>
    </row>
    <row r="73" ht="15.6" customHeight="1" spans="1:10">
      <c r="A73" s="9">
        <v>69</v>
      </c>
      <c r="B73" s="13" t="s">
        <v>105</v>
      </c>
      <c r="C73" s="9" t="s">
        <v>20</v>
      </c>
      <c r="D73" s="8">
        <v>47</v>
      </c>
      <c r="E73" s="14">
        <v>92.3333333333333</v>
      </c>
      <c r="F73" s="15">
        <f ca="1" t="shared" si="6"/>
        <v>8</v>
      </c>
      <c r="G73" s="15">
        <f ca="1" t="shared" si="7"/>
        <v>11</v>
      </c>
      <c r="H73" s="16" t="s">
        <v>91</v>
      </c>
      <c r="I73" s="16" t="s">
        <v>92</v>
      </c>
      <c r="J73" s="9"/>
    </row>
    <row r="74" ht="15.6" customHeight="1" spans="1:10">
      <c r="A74" s="9">
        <v>70</v>
      </c>
      <c r="B74" s="13" t="s">
        <v>106</v>
      </c>
      <c r="C74" s="9" t="s">
        <v>20</v>
      </c>
      <c r="D74" s="8">
        <v>47</v>
      </c>
      <c r="E74" s="14">
        <v>92.3333333333333</v>
      </c>
      <c r="F74" s="15">
        <f ca="1" t="shared" si="6"/>
        <v>8</v>
      </c>
      <c r="G74" s="15">
        <f ca="1" t="shared" si="7"/>
        <v>12</v>
      </c>
      <c r="H74" s="16" t="s">
        <v>91</v>
      </c>
      <c r="I74" s="16" t="s">
        <v>92</v>
      </c>
      <c r="J74" s="9"/>
    </row>
    <row r="75" ht="15.6" customHeight="1" spans="1:10">
      <c r="A75" s="9">
        <v>71</v>
      </c>
      <c r="B75" s="13" t="s">
        <v>107</v>
      </c>
      <c r="C75" s="9" t="s">
        <v>20</v>
      </c>
      <c r="D75" s="8">
        <v>47</v>
      </c>
      <c r="E75" s="14">
        <v>89.1666666666667</v>
      </c>
      <c r="F75" s="15">
        <f ca="1" t="shared" si="6"/>
        <v>17</v>
      </c>
      <c r="G75" s="15">
        <f ca="1" t="shared" si="7"/>
        <v>13</v>
      </c>
      <c r="H75" s="17" t="s">
        <v>91</v>
      </c>
      <c r="I75" s="16" t="s">
        <v>92</v>
      </c>
      <c r="J75" s="9"/>
    </row>
    <row r="76" ht="15.6" customHeight="1" spans="1:10">
      <c r="A76" s="9">
        <v>72</v>
      </c>
      <c r="B76" s="13" t="s">
        <v>108</v>
      </c>
      <c r="C76" s="9" t="s">
        <v>20</v>
      </c>
      <c r="D76" s="8">
        <v>47</v>
      </c>
      <c r="E76" s="14">
        <v>91.6666666666667</v>
      </c>
      <c r="F76" s="15">
        <f ca="1" t="shared" si="6"/>
        <v>10</v>
      </c>
      <c r="G76" s="15">
        <f ca="1" t="shared" si="7"/>
        <v>14</v>
      </c>
      <c r="H76" s="16" t="s">
        <v>91</v>
      </c>
      <c r="I76" s="16" t="s">
        <v>92</v>
      </c>
      <c r="J76" s="9"/>
    </row>
    <row r="77" ht="15.6" customHeight="1" spans="1:10">
      <c r="A77" s="9">
        <v>73</v>
      </c>
      <c r="B77" s="16" t="s">
        <v>109</v>
      </c>
      <c r="C77" s="9" t="s">
        <v>23</v>
      </c>
      <c r="D77" s="8">
        <v>30</v>
      </c>
      <c r="E77" s="19">
        <v>89</v>
      </c>
      <c r="F77" s="20">
        <v>4</v>
      </c>
      <c r="G77" s="8">
        <v>1</v>
      </c>
      <c r="H77" s="12" t="s">
        <v>91</v>
      </c>
      <c r="I77" s="12" t="s">
        <v>92</v>
      </c>
      <c r="J77" s="9"/>
    </row>
    <row r="78" spans="1:10">
      <c r="A78" s="9">
        <v>74</v>
      </c>
      <c r="B78" s="18" t="s">
        <v>110</v>
      </c>
      <c r="C78" s="9" t="s">
        <v>23</v>
      </c>
      <c r="D78" s="8">
        <v>30</v>
      </c>
      <c r="E78" s="19">
        <v>92</v>
      </c>
      <c r="F78" s="20">
        <v>1</v>
      </c>
      <c r="G78" s="8">
        <v>2</v>
      </c>
      <c r="H78" s="12" t="s">
        <v>91</v>
      </c>
      <c r="I78" s="12" t="s">
        <v>92</v>
      </c>
      <c r="J78" s="9"/>
    </row>
    <row r="79" ht="15.6" customHeight="1" spans="1:10">
      <c r="A79" s="9">
        <v>75</v>
      </c>
      <c r="B79" s="18" t="s">
        <v>111</v>
      </c>
      <c r="C79" s="9" t="s">
        <v>23</v>
      </c>
      <c r="D79" s="8">
        <v>30</v>
      </c>
      <c r="E79" s="19">
        <v>80</v>
      </c>
      <c r="F79" s="20">
        <v>13</v>
      </c>
      <c r="G79" s="8">
        <v>4</v>
      </c>
      <c r="H79" s="12" t="s">
        <v>15</v>
      </c>
      <c r="I79" s="12" t="s">
        <v>92</v>
      </c>
      <c r="J79" s="9"/>
    </row>
    <row r="80" ht="15.6" customHeight="1" spans="1:10">
      <c r="A80" s="9">
        <v>76</v>
      </c>
      <c r="B80" s="18" t="s">
        <v>112</v>
      </c>
      <c r="C80" s="9" t="s">
        <v>23</v>
      </c>
      <c r="D80" s="8">
        <v>30</v>
      </c>
      <c r="E80" s="19">
        <v>83</v>
      </c>
      <c r="F80" s="20">
        <v>9</v>
      </c>
      <c r="G80" s="8">
        <v>5</v>
      </c>
      <c r="H80" s="12" t="s">
        <v>91</v>
      </c>
      <c r="I80" s="12" t="s">
        <v>92</v>
      </c>
      <c r="J80" s="9"/>
    </row>
    <row r="81" ht="15.6" customHeight="1" spans="1:10">
      <c r="A81" s="9">
        <v>77</v>
      </c>
      <c r="B81" s="16" t="s">
        <v>113</v>
      </c>
      <c r="C81" s="9" t="s">
        <v>23</v>
      </c>
      <c r="D81" s="8">
        <v>30</v>
      </c>
      <c r="E81" s="19">
        <v>82</v>
      </c>
      <c r="F81" s="20">
        <v>10</v>
      </c>
      <c r="G81" s="8">
        <v>6</v>
      </c>
      <c r="H81" s="12" t="s">
        <v>15</v>
      </c>
      <c r="I81" s="12" t="s">
        <v>92</v>
      </c>
      <c r="J81" s="9"/>
    </row>
    <row r="82" ht="15.6" customHeight="1" spans="1:10">
      <c r="A82" s="9">
        <v>78</v>
      </c>
      <c r="B82" s="16" t="s">
        <v>114</v>
      </c>
      <c r="C82" s="9" t="s">
        <v>23</v>
      </c>
      <c r="D82" s="8">
        <v>30</v>
      </c>
      <c r="E82" s="19">
        <v>93</v>
      </c>
      <c r="F82" s="20">
        <v>1</v>
      </c>
      <c r="G82" s="8">
        <v>8</v>
      </c>
      <c r="H82" s="12" t="s">
        <v>91</v>
      </c>
      <c r="I82" s="12" t="s">
        <v>92</v>
      </c>
      <c r="J82" s="9"/>
    </row>
    <row r="83" spans="1:10">
      <c r="A83" s="9">
        <v>79</v>
      </c>
      <c r="B83" s="18" t="s">
        <v>115</v>
      </c>
      <c r="C83" s="9" t="s">
        <v>23</v>
      </c>
      <c r="D83" s="8">
        <v>30</v>
      </c>
      <c r="E83" s="19">
        <v>81.5</v>
      </c>
      <c r="F83" s="20">
        <v>12</v>
      </c>
      <c r="G83" s="8">
        <v>9</v>
      </c>
      <c r="H83" s="12" t="s">
        <v>91</v>
      </c>
      <c r="I83" s="12" t="s">
        <v>92</v>
      </c>
      <c r="J83" s="9"/>
    </row>
    <row r="84" ht="15.6" customHeight="1" spans="1:10">
      <c r="A84" s="9">
        <v>80</v>
      </c>
      <c r="B84" s="16" t="s">
        <v>116</v>
      </c>
      <c r="C84" s="9" t="s">
        <v>23</v>
      </c>
      <c r="D84" s="8">
        <v>30</v>
      </c>
      <c r="E84" s="19">
        <v>82</v>
      </c>
      <c r="F84" s="20">
        <v>10</v>
      </c>
      <c r="G84" s="8">
        <v>10</v>
      </c>
      <c r="H84" s="12" t="s">
        <v>91</v>
      </c>
      <c r="I84" s="12" t="s">
        <v>92</v>
      </c>
      <c r="J84" s="9"/>
    </row>
    <row r="85" ht="15.6" customHeight="1" spans="1:10">
      <c r="A85" s="9">
        <v>81</v>
      </c>
      <c r="B85" s="21" t="s">
        <v>117</v>
      </c>
      <c r="C85" s="9" t="s">
        <v>25</v>
      </c>
      <c r="D85" s="8">
        <v>30</v>
      </c>
      <c r="E85" s="19">
        <v>86</v>
      </c>
      <c r="F85" s="8">
        <v>6</v>
      </c>
      <c r="G85" s="8">
        <v>6</v>
      </c>
      <c r="H85" s="22" t="s">
        <v>91</v>
      </c>
      <c r="I85" s="12" t="s">
        <v>92</v>
      </c>
      <c r="J85" s="9"/>
    </row>
    <row r="86" ht="15.6" customHeight="1" spans="1:10">
      <c r="A86" s="9">
        <v>82</v>
      </c>
      <c r="B86" s="21" t="s">
        <v>118</v>
      </c>
      <c r="C86" s="9" t="s">
        <v>25</v>
      </c>
      <c r="D86" s="8">
        <v>30</v>
      </c>
      <c r="E86" s="19">
        <v>83.5</v>
      </c>
      <c r="F86" s="8">
        <v>7</v>
      </c>
      <c r="G86" s="8">
        <v>7</v>
      </c>
      <c r="H86" s="22" t="s">
        <v>91</v>
      </c>
      <c r="I86" s="12" t="s">
        <v>92</v>
      </c>
      <c r="J86" s="9"/>
    </row>
    <row r="87" spans="1:10">
      <c r="A87" s="9">
        <v>83</v>
      </c>
      <c r="B87" s="21" t="s">
        <v>119</v>
      </c>
      <c r="C87" s="9" t="s">
        <v>25</v>
      </c>
      <c r="D87" s="8">
        <v>30</v>
      </c>
      <c r="E87" s="19">
        <v>82.25</v>
      </c>
      <c r="F87" s="8">
        <v>9</v>
      </c>
      <c r="G87" s="8">
        <v>8</v>
      </c>
      <c r="H87" s="22" t="s">
        <v>91</v>
      </c>
      <c r="I87" s="12" t="s">
        <v>92</v>
      </c>
      <c r="J87" s="9"/>
    </row>
    <row r="88" ht="15.6" customHeight="1" spans="1:10">
      <c r="A88" s="9">
        <v>84</v>
      </c>
      <c r="B88" s="21" t="s">
        <v>120</v>
      </c>
      <c r="C88" s="9" t="s">
        <v>25</v>
      </c>
      <c r="D88" s="8">
        <v>30</v>
      </c>
      <c r="E88" s="19">
        <v>79.25</v>
      </c>
      <c r="F88" s="8">
        <v>12</v>
      </c>
      <c r="G88" s="8">
        <v>10</v>
      </c>
      <c r="H88" s="22" t="s">
        <v>91</v>
      </c>
      <c r="I88" s="12" t="s">
        <v>92</v>
      </c>
      <c r="J88" s="9"/>
    </row>
    <row r="89" ht="15.6" customHeight="1" spans="1:10">
      <c r="A89" s="9">
        <v>85</v>
      </c>
      <c r="B89" s="21" t="s">
        <v>121</v>
      </c>
      <c r="C89" s="9" t="s">
        <v>25</v>
      </c>
      <c r="D89" s="8">
        <v>30</v>
      </c>
      <c r="E89" s="19">
        <v>81.25</v>
      </c>
      <c r="F89" s="8">
        <v>12</v>
      </c>
      <c r="G89" s="8">
        <v>11</v>
      </c>
      <c r="H89" s="22" t="s">
        <v>91</v>
      </c>
      <c r="I89" s="12" t="s">
        <v>92</v>
      </c>
      <c r="J89" s="9"/>
    </row>
    <row r="90" ht="15.6" customHeight="1" spans="1:10">
      <c r="A90" s="9">
        <v>86</v>
      </c>
      <c r="B90" s="18" t="s">
        <v>122</v>
      </c>
      <c r="C90" s="9" t="s">
        <v>29</v>
      </c>
      <c r="D90" s="8">
        <v>27</v>
      </c>
      <c r="E90" s="24">
        <v>95.2</v>
      </c>
      <c r="F90" s="25">
        <f ca="1">RANK(E90,$F:$F)</f>
        <v>2</v>
      </c>
      <c r="G90" s="11">
        <f ca="1">RANK(F90,$Q:$Q)</f>
        <v>5</v>
      </c>
      <c r="H90" s="26" t="s">
        <v>91</v>
      </c>
      <c r="I90" s="27" t="s">
        <v>92</v>
      </c>
      <c r="J90" s="9"/>
    </row>
    <row r="91" ht="15.6" customHeight="1" spans="1:10">
      <c r="A91" s="9">
        <v>87</v>
      </c>
      <c r="B91" s="23" t="s">
        <v>123</v>
      </c>
      <c r="C91" s="9" t="s">
        <v>29</v>
      </c>
      <c r="D91" s="8">
        <v>27</v>
      </c>
      <c r="E91" s="24">
        <v>89</v>
      </c>
      <c r="F91" s="25">
        <f ca="1">RANK(E91,$F:$F)</f>
        <v>10</v>
      </c>
      <c r="G91" s="11">
        <f ca="1">RANK(F91,$Q:$Q)</f>
        <v>6</v>
      </c>
      <c r="H91" s="26" t="s">
        <v>91</v>
      </c>
      <c r="I91" s="27" t="s">
        <v>92</v>
      </c>
      <c r="J91" s="9"/>
    </row>
    <row r="92" ht="15.6" customHeight="1" spans="1:10">
      <c r="A92" s="9">
        <v>88</v>
      </c>
      <c r="B92" s="23" t="s">
        <v>124</v>
      </c>
      <c r="C92" s="9" t="s">
        <v>29</v>
      </c>
      <c r="D92" s="8">
        <v>27</v>
      </c>
      <c r="E92" s="24">
        <v>90.3</v>
      </c>
      <c r="F92" s="25">
        <f ca="1">RANK(E92,$F:$F)</f>
        <v>6</v>
      </c>
      <c r="G92" s="11">
        <f ca="1">RANK(F92,$Q:$Q)</f>
        <v>7</v>
      </c>
      <c r="H92" s="26" t="s">
        <v>91</v>
      </c>
      <c r="I92" s="27" t="s">
        <v>92</v>
      </c>
      <c r="J92" s="9"/>
    </row>
    <row r="93" ht="15.6" customHeight="1" spans="1:10">
      <c r="A93" s="9">
        <v>89</v>
      </c>
      <c r="B93" s="12" t="s">
        <v>125</v>
      </c>
      <c r="C93" s="9" t="s">
        <v>126</v>
      </c>
      <c r="D93" s="8">
        <v>25</v>
      </c>
      <c r="E93" s="24">
        <v>97</v>
      </c>
      <c r="F93" s="25">
        <v>1</v>
      </c>
      <c r="G93" s="8">
        <v>1</v>
      </c>
      <c r="H93" s="22" t="s">
        <v>91</v>
      </c>
      <c r="I93" s="13" t="s">
        <v>92</v>
      </c>
      <c r="J93" s="9"/>
    </row>
    <row r="94" ht="15.6" customHeight="1" spans="1:10">
      <c r="A94" s="9">
        <v>90</v>
      </c>
      <c r="B94" s="12" t="s">
        <v>127</v>
      </c>
      <c r="C94" s="9" t="s">
        <v>126</v>
      </c>
      <c r="D94" s="8">
        <v>25</v>
      </c>
      <c r="E94" s="24">
        <v>87</v>
      </c>
      <c r="F94" s="25">
        <v>4</v>
      </c>
      <c r="G94" s="8">
        <v>2</v>
      </c>
      <c r="H94" s="22" t="s">
        <v>52</v>
      </c>
      <c r="I94" s="13" t="s">
        <v>92</v>
      </c>
      <c r="J94" s="9"/>
    </row>
    <row r="95" ht="15.6" customHeight="1" spans="1:10">
      <c r="A95" s="9">
        <v>91</v>
      </c>
      <c r="B95" s="12" t="s">
        <v>128</v>
      </c>
      <c r="C95" s="9" t="s">
        <v>126</v>
      </c>
      <c r="D95" s="8">
        <v>25</v>
      </c>
      <c r="E95" s="24">
        <v>93.5</v>
      </c>
      <c r="F95" s="25">
        <v>2</v>
      </c>
      <c r="G95" s="8">
        <v>3</v>
      </c>
      <c r="H95" s="22" t="s">
        <v>91</v>
      </c>
      <c r="I95" s="13" t="s">
        <v>92</v>
      </c>
      <c r="J95" s="9"/>
    </row>
    <row r="96" ht="15.6" customHeight="1" spans="1:10">
      <c r="A96" s="9">
        <v>92</v>
      </c>
      <c r="B96" s="12" t="s">
        <v>129</v>
      </c>
      <c r="C96" s="9" t="s">
        <v>126</v>
      </c>
      <c r="D96" s="8">
        <v>25</v>
      </c>
      <c r="E96" s="24">
        <v>89.5</v>
      </c>
      <c r="F96" s="25">
        <v>7</v>
      </c>
      <c r="G96" s="8">
        <v>4</v>
      </c>
      <c r="H96" s="22" t="s">
        <v>52</v>
      </c>
      <c r="I96" s="13" t="s">
        <v>92</v>
      </c>
      <c r="J96" s="9"/>
    </row>
    <row r="97" ht="15.6" customHeight="1" spans="1:10">
      <c r="A97" s="9">
        <v>93</v>
      </c>
      <c r="B97" s="12" t="s">
        <v>130</v>
      </c>
      <c r="C97" s="9" t="s">
        <v>126</v>
      </c>
      <c r="D97" s="8">
        <v>25</v>
      </c>
      <c r="E97" s="24">
        <v>88.3</v>
      </c>
      <c r="F97" s="25">
        <v>8</v>
      </c>
      <c r="G97" s="8">
        <v>5</v>
      </c>
      <c r="H97" s="22" t="s">
        <v>15</v>
      </c>
      <c r="I97" s="13" t="s">
        <v>92</v>
      </c>
      <c r="J97" s="9"/>
    </row>
    <row r="98" ht="15.6" customHeight="1" spans="1:10">
      <c r="A98" s="9">
        <v>94</v>
      </c>
      <c r="B98" s="12" t="s">
        <v>131</v>
      </c>
      <c r="C98" s="9" t="s">
        <v>126</v>
      </c>
      <c r="D98" s="8">
        <v>25</v>
      </c>
      <c r="E98" s="24">
        <v>90</v>
      </c>
      <c r="F98" s="25">
        <v>5</v>
      </c>
      <c r="G98" s="8">
        <v>6</v>
      </c>
      <c r="H98" s="22" t="s">
        <v>52</v>
      </c>
      <c r="I98" s="13" t="s">
        <v>92</v>
      </c>
      <c r="J98" s="9"/>
    </row>
    <row r="99" ht="15.6" customHeight="1" spans="1:10">
      <c r="A99" s="9">
        <v>95</v>
      </c>
      <c r="B99" s="12" t="s">
        <v>132</v>
      </c>
      <c r="C99" s="9" t="s">
        <v>126</v>
      </c>
      <c r="D99" s="8">
        <v>25</v>
      </c>
      <c r="E99" s="24">
        <v>85.8</v>
      </c>
      <c r="F99" s="25">
        <v>9</v>
      </c>
      <c r="G99" s="8">
        <v>7</v>
      </c>
      <c r="H99" s="22" t="s">
        <v>15</v>
      </c>
      <c r="I99" s="13" t="s">
        <v>92</v>
      </c>
      <c r="J99" s="9"/>
    </row>
    <row r="100" ht="15.6" customHeight="1" spans="1:10">
      <c r="A100" s="9">
        <v>96</v>
      </c>
      <c r="B100" s="34" t="s">
        <v>133</v>
      </c>
      <c r="C100" s="9" t="s">
        <v>126</v>
      </c>
      <c r="D100" s="8">
        <v>25</v>
      </c>
      <c r="E100" s="37">
        <v>91.8</v>
      </c>
      <c r="F100" s="38">
        <v>3</v>
      </c>
      <c r="G100" s="8">
        <v>8</v>
      </c>
      <c r="H100" s="39" t="s">
        <v>91</v>
      </c>
      <c r="I100" s="36" t="s">
        <v>92</v>
      </c>
      <c r="J100" s="9"/>
    </row>
    <row r="101" ht="15.6" customHeight="1" spans="1:10">
      <c r="A101" s="9">
        <v>97</v>
      </c>
      <c r="B101" s="18" t="s">
        <v>134</v>
      </c>
      <c r="C101" s="9" t="s">
        <v>32</v>
      </c>
      <c r="D101" s="8">
        <v>22</v>
      </c>
      <c r="E101" s="9">
        <v>94.9</v>
      </c>
      <c r="F101" s="11">
        <v>3</v>
      </c>
      <c r="G101" s="8">
        <v>3</v>
      </c>
      <c r="H101" s="9" t="s">
        <v>91</v>
      </c>
      <c r="I101" s="13" t="s">
        <v>92</v>
      </c>
      <c r="J101" s="9"/>
    </row>
    <row r="102" ht="15.6" customHeight="1" spans="1:10">
      <c r="A102" s="9">
        <v>98</v>
      </c>
      <c r="B102" s="23" t="s">
        <v>135</v>
      </c>
      <c r="C102" s="9" t="s">
        <v>32</v>
      </c>
      <c r="D102" s="8">
        <v>22</v>
      </c>
      <c r="E102" s="9">
        <v>95.6</v>
      </c>
      <c r="F102" s="11">
        <v>2</v>
      </c>
      <c r="G102" s="8">
        <v>4</v>
      </c>
      <c r="H102" s="9" t="s">
        <v>136</v>
      </c>
      <c r="I102" s="13" t="s">
        <v>92</v>
      </c>
      <c r="J102" s="9"/>
    </row>
    <row r="103" ht="15.6" customHeight="1" spans="1:10">
      <c r="A103" s="9">
        <v>99</v>
      </c>
      <c r="B103" s="23" t="s">
        <v>137</v>
      </c>
      <c r="C103" s="9" t="s">
        <v>32</v>
      </c>
      <c r="D103" s="8">
        <v>22</v>
      </c>
      <c r="E103" s="9">
        <v>87.6</v>
      </c>
      <c r="F103" s="11">
        <v>7</v>
      </c>
      <c r="G103" s="8">
        <v>5</v>
      </c>
      <c r="H103" s="9" t="s">
        <v>136</v>
      </c>
      <c r="I103" s="13" t="s">
        <v>92</v>
      </c>
      <c r="J103" s="9"/>
    </row>
    <row r="104" ht="15.6" customHeight="1" spans="1:10">
      <c r="A104" s="9">
        <v>100</v>
      </c>
      <c r="B104" s="23" t="s">
        <v>138</v>
      </c>
      <c r="C104" s="9" t="s">
        <v>32</v>
      </c>
      <c r="D104" s="8">
        <v>22</v>
      </c>
      <c r="E104" s="9">
        <v>88.1</v>
      </c>
      <c r="F104" s="11">
        <v>5</v>
      </c>
      <c r="G104" s="8">
        <v>6</v>
      </c>
      <c r="H104" s="9" t="s">
        <v>91</v>
      </c>
      <c r="I104" s="13" t="s">
        <v>92</v>
      </c>
      <c r="J104" s="9"/>
    </row>
    <row r="105" ht="15.6" customHeight="1" spans="1:10">
      <c r="A105" s="9">
        <v>101</v>
      </c>
      <c r="B105" s="22" t="s">
        <v>139</v>
      </c>
      <c r="C105" s="9" t="s">
        <v>34</v>
      </c>
      <c r="D105" s="8">
        <v>48</v>
      </c>
      <c r="E105" s="22">
        <v>93.4</v>
      </c>
      <c r="F105" s="25">
        <v>4</v>
      </c>
      <c r="G105" s="11">
        <f ca="1">RANK(F105,$Q$4:$Q$52)+COUNTIF(F$4:$Q105,F105)-1</f>
        <v>1</v>
      </c>
      <c r="H105" s="22" t="s">
        <v>91</v>
      </c>
      <c r="I105" s="27" t="s">
        <v>92</v>
      </c>
      <c r="J105" s="9"/>
    </row>
    <row r="106" ht="15.6" customHeight="1" spans="1:10">
      <c r="A106" s="9">
        <v>102</v>
      </c>
      <c r="B106" s="23" t="s">
        <v>140</v>
      </c>
      <c r="C106" s="9" t="s">
        <v>34</v>
      </c>
      <c r="D106" s="8">
        <v>48</v>
      </c>
      <c r="E106" s="22">
        <v>98.7</v>
      </c>
      <c r="F106" s="25">
        <v>1</v>
      </c>
      <c r="G106" s="11">
        <f ca="1">RANK(F106,$Q$4:$Q$52)+COUNTIF(F$4:$Q106,F106)-1</f>
        <v>4</v>
      </c>
      <c r="H106" s="22" t="s">
        <v>91</v>
      </c>
      <c r="I106" s="27" t="s">
        <v>92</v>
      </c>
      <c r="J106" s="9"/>
    </row>
    <row r="107" spans="1:10">
      <c r="A107" s="9">
        <v>103</v>
      </c>
      <c r="B107" s="23" t="s">
        <v>141</v>
      </c>
      <c r="C107" s="9" t="s">
        <v>34</v>
      </c>
      <c r="D107" s="8">
        <v>48</v>
      </c>
      <c r="E107" s="22">
        <v>90.2</v>
      </c>
      <c r="F107" s="25">
        <v>7</v>
      </c>
      <c r="G107" s="11">
        <f ca="1">RANK(F107,$Q$4:$Q$52)+COUNTIF(F$4:$Q107,F107)-1</f>
        <v>5</v>
      </c>
      <c r="H107" s="22" t="s">
        <v>91</v>
      </c>
      <c r="I107" s="27" t="s">
        <v>92</v>
      </c>
      <c r="J107" s="9"/>
    </row>
    <row r="108" ht="15.6" customHeight="1" spans="1:10">
      <c r="A108" s="9">
        <v>104</v>
      </c>
      <c r="B108" s="23" t="s">
        <v>142</v>
      </c>
      <c r="C108" s="9" t="s">
        <v>34</v>
      </c>
      <c r="D108" s="8">
        <v>48</v>
      </c>
      <c r="E108" s="22">
        <v>90</v>
      </c>
      <c r="F108" s="25">
        <v>8</v>
      </c>
      <c r="G108" s="11">
        <f ca="1">RANK(F108,$Q$4:$Q$52)+COUNTIF(F$4:$Q108,F108)-1</f>
        <v>6</v>
      </c>
      <c r="H108" s="22" t="s">
        <v>91</v>
      </c>
      <c r="I108" s="27" t="s">
        <v>92</v>
      </c>
      <c r="J108" s="9"/>
    </row>
    <row r="109" ht="15.6" customHeight="1" spans="1:10">
      <c r="A109" s="9">
        <v>105</v>
      </c>
      <c r="B109" s="23" t="s">
        <v>143</v>
      </c>
      <c r="C109" s="9" t="s">
        <v>34</v>
      </c>
      <c r="D109" s="8">
        <v>48</v>
      </c>
      <c r="E109" s="22">
        <v>89.7</v>
      </c>
      <c r="F109" s="25">
        <v>9</v>
      </c>
      <c r="G109" s="11">
        <f ca="1">RANK(F109,$Q$4:$Q$52)+COUNTIF(F$4:$Q109,F109)-1</f>
        <v>10</v>
      </c>
      <c r="H109" s="22" t="s">
        <v>91</v>
      </c>
      <c r="I109" s="27" t="s">
        <v>92</v>
      </c>
      <c r="J109" s="9"/>
    </row>
    <row r="110" spans="1:10">
      <c r="A110" s="9">
        <v>106</v>
      </c>
      <c r="B110" s="22" t="s">
        <v>144</v>
      </c>
      <c r="C110" s="9" t="s">
        <v>34</v>
      </c>
      <c r="D110" s="8">
        <v>48</v>
      </c>
      <c r="E110" s="22">
        <v>87</v>
      </c>
      <c r="F110" s="25">
        <v>10</v>
      </c>
      <c r="G110" s="11">
        <f ca="1">RANK(F110,$Q$4:$Q$52)+COUNTIF(F$4:$Q110,F110)-1</f>
        <v>11</v>
      </c>
      <c r="H110" s="22" t="s">
        <v>91</v>
      </c>
      <c r="I110" s="27" t="s">
        <v>92</v>
      </c>
      <c r="J110" s="9"/>
    </row>
    <row r="111" spans="1:10">
      <c r="A111" s="9">
        <v>107</v>
      </c>
      <c r="B111" s="22" t="s">
        <v>145</v>
      </c>
      <c r="C111" s="9" t="s">
        <v>34</v>
      </c>
      <c r="D111" s="8">
        <v>48</v>
      </c>
      <c r="E111" s="22">
        <v>85.6</v>
      </c>
      <c r="F111" s="25">
        <v>14</v>
      </c>
      <c r="G111" s="11">
        <f ca="1">RANK(F111,$Q$4:$Q$52)+COUNTIF(F$4:$Q111,F111)-1</f>
        <v>12</v>
      </c>
      <c r="H111" s="22" t="s">
        <v>91</v>
      </c>
      <c r="I111" s="27" t="s">
        <v>92</v>
      </c>
      <c r="J111" s="9"/>
    </row>
    <row r="112" ht="15.6" customHeight="1" spans="1:10">
      <c r="A112" s="9">
        <v>108</v>
      </c>
      <c r="B112" s="23" t="s">
        <v>146</v>
      </c>
      <c r="C112" s="9" t="s">
        <v>34</v>
      </c>
      <c r="D112" s="8">
        <v>48</v>
      </c>
      <c r="E112" s="40">
        <v>86.3</v>
      </c>
      <c r="F112" s="25">
        <v>12</v>
      </c>
      <c r="G112" s="11">
        <f ca="1">RANK(F112,$Q$4:$Q$52)+COUNTIF(F$4:$Q112,F112)-1</f>
        <v>13</v>
      </c>
      <c r="H112" s="22" t="s">
        <v>91</v>
      </c>
      <c r="I112" s="27" t="s">
        <v>92</v>
      </c>
      <c r="J112" s="9"/>
    </row>
    <row r="113" ht="15.6" customHeight="1" spans="1:10">
      <c r="A113" s="9">
        <v>109</v>
      </c>
      <c r="B113" s="23" t="s">
        <v>147</v>
      </c>
      <c r="C113" s="9" t="s">
        <v>34</v>
      </c>
      <c r="D113" s="8">
        <v>48</v>
      </c>
      <c r="E113" s="22">
        <v>84.8</v>
      </c>
      <c r="F113" s="25">
        <v>17</v>
      </c>
      <c r="G113" s="11">
        <f ca="1">RANK(F113,$Q$4:$Q$52)+COUNTIF(F$4:$Q113,F113)-1</f>
        <v>14</v>
      </c>
      <c r="H113" s="22" t="s">
        <v>15</v>
      </c>
      <c r="I113" s="27" t="s">
        <v>92</v>
      </c>
      <c r="J113" s="9"/>
    </row>
    <row r="114" spans="1:10">
      <c r="A114" s="9">
        <v>110</v>
      </c>
      <c r="B114" s="22" t="s">
        <v>148</v>
      </c>
      <c r="C114" s="9" t="s">
        <v>37</v>
      </c>
      <c r="D114" s="8">
        <v>49</v>
      </c>
      <c r="E114" s="9">
        <v>97.8</v>
      </c>
      <c r="F114" s="25">
        <f ca="1" t="shared" ref="F114:F121" si="8">RANK(E114,$G$3:$G$51,0)</f>
        <v>11</v>
      </c>
      <c r="G114" s="8">
        <f ca="1" t="shared" ref="G114:G121" si="9">RANK(F114,$R$4:$R$51,0)</f>
        <v>5</v>
      </c>
      <c r="H114" s="22" t="s">
        <v>52</v>
      </c>
      <c r="I114" s="10" t="s">
        <v>92</v>
      </c>
      <c r="J114" s="9"/>
    </row>
    <row r="115" spans="1:10">
      <c r="A115" s="9">
        <v>111</v>
      </c>
      <c r="B115" s="22" t="s">
        <v>149</v>
      </c>
      <c r="C115" s="9" t="s">
        <v>37</v>
      </c>
      <c r="D115" s="8">
        <v>49</v>
      </c>
      <c r="E115" s="9">
        <v>95.9</v>
      </c>
      <c r="F115" s="25">
        <f ca="1" t="shared" si="8"/>
        <v>5</v>
      </c>
      <c r="G115" s="8">
        <f ca="1" t="shared" si="9"/>
        <v>11</v>
      </c>
      <c r="H115" s="22" t="s">
        <v>52</v>
      </c>
      <c r="I115" s="10" t="s">
        <v>92</v>
      </c>
      <c r="J115" s="9"/>
    </row>
    <row r="116" ht="15.6" customHeight="1" spans="1:10">
      <c r="A116" s="9">
        <v>112</v>
      </c>
      <c r="B116" s="23" t="s">
        <v>150</v>
      </c>
      <c r="C116" s="9" t="s">
        <v>37</v>
      </c>
      <c r="D116" s="8">
        <v>49</v>
      </c>
      <c r="E116" s="9">
        <v>95.4</v>
      </c>
      <c r="F116" s="25">
        <f ca="1" t="shared" si="8"/>
        <v>8</v>
      </c>
      <c r="G116" s="8">
        <f ca="1" t="shared" si="9"/>
        <v>12</v>
      </c>
      <c r="H116" s="22" t="s">
        <v>15</v>
      </c>
      <c r="I116" s="10" t="s">
        <v>92</v>
      </c>
      <c r="J116" s="9"/>
    </row>
    <row r="117" ht="15.6" customHeight="1" spans="1:10">
      <c r="A117" s="9">
        <v>113</v>
      </c>
      <c r="B117" s="23" t="s">
        <v>151</v>
      </c>
      <c r="C117" s="9" t="s">
        <v>37</v>
      </c>
      <c r="D117" s="8">
        <v>49</v>
      </c>
      <c r="E117" s="9">
        <v>90.7</v>
      </c>
      <c r="F117" s="25">
        <f ca="1" t="shared" si="8"/>
        <v>13</v>
      </c>
      <c r="G117" s="8">
        <f ca="1" t="shared" si="9"/>
        <v>13</v>
      </c>
      <c r="H117" s="22" t="s">
        <v>52</v>
      </c>
      <c r="I117" s="10" t="s">
        <v>92</v>
      </c>
      <c r="J117" s="9"/>
    </row>
    <row r="118" spans="1:10">
      <c r="A118" s="9">
        <v>114</v>
      </c>
      <c r="B118" s="22" t="s">
        <v>152</v>
      </c>
      <c r="C118" s="9" t="s">
        <v>37</v>
      </c>
      <c r="D118" s="8">
        <v>49</v>
      </c>
      <c r="E118" s="9">
        <v>88.8</v>
      </c>
      <c r="F118" s="25">
        <f ca="1" t="shared" si="8"/>
        <v>18</v>
      </c>
      <c r="G118" s="8">
        <f ca="1" t="shared" si="9"/>
        <v>14</v>
      </c>
      <c r="H118" s="22" t="s">
        <v>18</v>
      </c>
      <c r="I118" s="10" t="s">
        <v>92</v>
      </c>
      <c r="J118" s="9"/>
    </row>
    <row r="119" ht="15.6" customHeight="1" spans="1:10">
      <c r="A119" s="9">
        <v>115</v>
      </c>
      <c r="B119" s="23" t="s">
        <v>153</v>
      </c>
      <c r="C119" s="9" t="s">
        <v>37</v>
      </c>
      <c r="D119" s="8">
        <v>49</v>
      </c>
      <c r="E119" s="9">
        <v>90.14</v>
      </c>
      <c r="F119" s="25">
        <f ca="1" t="shared" si="8"/>
        <v>14</v>
      </c>
      <c r="G119" s="8">
        <f ca="1" t="shared" si="9"/>
        <v>15</v>
      </c>
      <c r="H119" s="22" t="s">
        <v>15</v>
      </c>
      <c r="I119" s="12" t="s">
        <v>92</v>
      </c>
      <c r="J119" s="9"/>
    </row>
    <row r="120" ht="15.6" customHeight="1" spans="1:10">
      <c r="A120" s="9">
        <v>116</v>
      </c>
      <c r="B120" s="22" t="s">
        <v>154</v>
      </c>
      <c r="C120" s="9" t="s">
        <v>37</v>
      </c>
      <c r="D120" s="8">
        <v>49</v>
      </c>
      <c r="E120" s="9">
        <v>86.9</v>
      </c>
      <c r="F120" s="25">
        <f ca="1" t="shared" si="8"/>
        <v>24</v>
      </c>
      <c r="G120" s="8">
        <f ca="1" t="shared" si="9"/>
        <v>16</v>
      </c>
      <c r="H120" s="22" t="s">
        <v>15</v>
      </c>
      <c r="I120" s="12" t="s">
        <v>92</v>
      </c>
      <c r="J120" s="9"/>
    </row>
    <row r="121" ht="15.6" customHeight="1" spans="1:10">
      <c r="A121" s="9">
        <v>117</v>
      </c>
      <c r="B121" s="23" t="s">
        <v>155</v>
      </c>
      <c r="C121" s="9" t="s">
        <v>37</v>
      </c>
      <c r="D121" s="8">
        <v>49</v>
      </c>
      <c r="E121" s="9">
        <v>89.1</v>
      </c>
      <c r="F121" s="25">
        <f ca="1" t="shared" si="8"/>
        <v>16</v>
      </c>
      <c r="G121" s="8">
        <f ca="1" t="shared" si="9"/>
        <v>17</v>
      </c>
      <c r="H121" s="22" t="s">
        <v>15</v>
      </c>
      <c r="I121" s="12" t="s">
        <v>92</v>
      </c>
      <c r="J121" s="9"/>
    </row>
    <row r="122" ht="15.6" customHeight="1" spans="1:10">
      <c r="A122" s="9">
        <v>118</v>
      </c>
      <c r="B122" s="10" t="s">
        <v>156</v>
      </c>
      <c r="C122" s="9" t="s">
        <v>40</v>
      </c>
      <c r="D122" s="8">
        <v>33</v>
      </c>
      <c r="E122" s="12">
        <v>97</v>
      </c>
      <c r="F122" s="11">
        <f ca="1" t="shared" ref="F122:F129" si="10">RANK(E122,$F:$F)</f>
        <v>1</v>
      </c>
      <c r="G122" s="11">
        <f ca="1" t="shared" ref="G122:G129" si="11">RANK(F122,$Q:$Q)</f>
        <v>1</v>
      </c>
      <c r="H122" s="12" t="s">
        <v>91</v>
      </c>
      <c r="I122" s="12" t="s">
        <v>92</v>
      </c>
      <c r="J122" s="9"/>
    </row>
    <row r="123" ht="15.6" customHeight="1" spans="1:10">
      <c r="A123" s="9">
        <v>119</v>
      </c>
      <c r="B123" s="10" t="s">
        <v>157</v>
      </c>
      <c r="C123" s="9" t="s">
        <v>40</v>
      </c>
      <c r="D123" s="8">
        <v>33</v>
      </c>
      <c r="E123" s="12">
        <v>92.5</v>
      </c>
      <c r="F123" s="11">
        <f ca="1" t="shared" si="10"/>
        <v>3</v>
      </c>
      <c r="G123" s="11">
        <f ca="1" t="shared" si="11"/>
        <v>2</v>
      </c>
      <c r="H123" s="12" t="s">
        <v>91</v>
      </c>
      <c r="I123" s="12" t="s">
        <v>92</v>
      </c>
      <c r="J123" s="9"/>
    </row>
    <row r="124" ht="15.6" customHeight="1" spans="1:10">
      <c r="A124" s="9">
        <v>120</v>
      </c>
      <c r="B124" s="10" t="s">
        <v>158</v>
      </c>
      <c r="C124" s="9" t="s">
        <v>40</v>
      </c>
      <c r="D124" s="8">
        <v>33</v>
      </c>
      <c r="E124" s="12">
        <v>96.2</v>
      </c>
      <c r="F124" s="11">
        <f ca="1" t="shared" si="10"/>
        <v>2</v>
      </c>
      <c r="G124" s="11">
        <f ca="1" t="shared" si="11"/>
        <v>3</v>
      </c>
      <c r="H124" s="12" t="s">
        <v>91</v>
      </c>
      <c r="I124" s="12" t="s">
        <v>92</v>
      </c>
      <c r="J124" s="9"/>
    </row>
    <row r="125" ht="15.6" customHeight="1" spans="1:10">
      <c r="A125" s="9">
        <v>121</v>
      </c>
      <c r="B125" s="10" t="s">
        <v>159</v>
      </c>
      <c r="C125" s="9" t="s">
        <v>40</v>
      </c>
      <c r="D125" s="8">
        <v>33</v>
      </c>
      <c r="E125" s="12">
        <v>89.8</v>
      </c>
      <c r="F125" s="11">
        <f ca="1" t="shared" si="10"/>
        <v>5</v>
      </c>
      <c r="G125" s="11">
        <f ca="1" t="shared" si="11"/>
        <v>4</v>
      </c>
      <c r="H125" s="12" t="s">
        <v>91</v>
      </c>
      <c r="I125" s="12" t="s">
        <v>92</v>
      </c>
      <c r="J125" s="9"/>
    </row>
    <row r="126" ht="15.6" customHeight="1" spans="1:10">
      <c r="A126" s="9">
        <v>122</v>
      </c>
      <c r="B126" s="10" t="s">
        <v>160</v>
      </c>
      <c r="C126" s="9" t="s">
        <v>40</v>
      </c>
      <c r="D126" s="8">
        <v>33</v>
      </c>
      <c r="E126" s="12">
        <v>87.4</v>
      </c>
      <c r="F126" s="11">
        <f ca="1" t="shared" si="10"/>
        <v>10</v>
      </c>
      <c r="G126" s="11">
        <f ca="1" t="shared" si="11"/>
        <v>7</v>
      </c>
      <c r="H126" s="12" t="s">
        <v>15</v>
      </c>
      <c r="I126" s="12" t="s">
        <v>92</v>
      </c>
      <c r="J126" s="9"/>
    </row>
    <row r="127" ht="15.6" customHeight="1" spans="1:10">
      <c r="A127" s="9">
        <v>123</v>
      </c>
      <c r="B127" s="10" t="s">
        <v>161</v>
      </c>
      <c r="C127" s="9" t="s">
        <v>40</v>
      </c>
      <c r="D127" s="8">
        <v>33</v>
      </c>
      <c r="E127" s="12">
        <v>89</v>
      </c>
      <c r="F127" s="11">
        <f ca="1" t="shared" si="10"/>
        <v>7</v>
      </c>
      <c r="G127" s="11">
        <f ca="1" t="shared" si="11"/>
        <v>8</v>
      </c>
      <c r="H127" s="12" t="s">
        <v>91</v>
      </c>
      <c r="I127" s="12" t="s">
        <v>92</v>
      </c>
      <c r="J127" s="9"/>
    </row>
    <row r="128" ht="15.6" customHeight="1" spans="1:10">
      <c r="A128" s="9">
        <v>124</v>
      </c>
      <c r="B128" s="10" t="s">
        <v>162</v>
      </c>
      <c r="C128" s="9" t="s">
        <v>40</v>
      </c>
      <c r="D128" s="8">
        <v>33</v>
      </c>
      <c r="E128" s="12">
        <v>88</v>
      </c>
      <c r="F128" s="11">
        <f ca="1" t="shared" si="10"/>
        <v>8</v>
      </c>
      <c r="G128" s="11">
        <f ca="1" t="shared" si="11"/>
        <v>9</v>
      </c>
      <c r="H128" s="12" t="s">
        <v>91</v>
      </c>
      <c r="I128" s="12" t="s">
        <v>92</v>
      </c>
      <c r="J128" s="9"/>
    </row>
    <row r="129" ht="15.6" customHeight="1" spans="1:253">
      <c r="A129" s="9">
        <v>125</v>
      </c>
      <c r="B129" s="10" t="s">
        <v>163</v>
      </c>
      <c r="C129" s="9" t="s">
        <v>40</v>
      </c>
      <c r="D129" s="8">
        <v>33</v>
      </c>
      <c r="E129" s="12">
        <v>87.8</v>
      </c>
      <c r="F129" s="11">
        <f ca="1" t="shared" si="10"/>
        <v>9</v>
      </c>
      <c r="G129" s="11">
        <f ca="1" t="shared" si="11"/>
        <v>10</v>
      </c>
      <c r="H129" s="12" t="s">
        <v>136</v>
      </c>
      <c r="I129" s="12" t="s">
        <v>92</v>
      </c>
      <c r="J129" s="9"/>
    </row>
    <row r="130" ht="15.6" customHeight="1" spans="1:253">
      <c r="A130" s="9">
        <v>126</v>
      </c>
      <c r="B130" s="28" t="s">
        <v>164</v>
      </c>
      <c r="C130" s="9" t="s">
        <v>43</v>
      </c>
      <c r="D130" s="8">
        <v>31</v>
      </c>
      <c r="E130" s="29" t="s">
        <v>165</v>
      </c>
      <c r="F130" s="30">
        <v>14</v>
      </c>
      <c r="G130" s="31" t="s">
        <v>166</v>
      </c>
      <c r="H130" s="28" t="s">
        <v>15</v>
      </c>
      <c r="I130" s="13" t="s">
        <v>92</v>
      </c>
      <c r="J130" s="9"/>
    </row>
    <row r="131" ht="15.6" customHeight="1" spans="1:253">
      <c r="A131" s="9">
        <v>127</v>
      </c>
      <c r="B131" s="28" t="s">
        <v>167</v>
      </c>
      <c r="C131" s="9" t="s">
        <v>43</v>
      </c>
      <c r="D131" s="8">
        <v>31</v>
      </c>
      <c r="E131" s="29" t="s">
        <v>168</v>
      </c>
      <c r="F131" s="30">
        <v>10</v>
      </c>
      <c r="G131" s="31">
        <v>11</v>
      </c>
      <c r="H131" s="28" t="s">
        <v>15</v>
      </c>
      <c r="I131" s="12" t="s">
        <v>92</v>
      </c>
      <c r="J131" s="9"/>
    </row>
    <row r="132" spans="1:253">
      <c r="A132" s="9">
        <v>128</v>
      </c>
      <c r="B132" s="10" t="s">
        <v>169</v>
      </c>
      <c r="C132" s="9" t="s">
        <v>48</v>
      </c>
      <c r="D132" s="8">
        <v>34</v>
      </c>
      <c r="E132" s="32">
        <v>93.3333333333333</v>
      </c>
      <c r="F132" s="11">
        <v>1</v>
      </c>
      <c r="G132" s="8">
        <v>1</v>
      </c>
      <c r="H132" s="26" t="s">
        <v>91</v>
      </c>
      <c r="I132" s="12" t="s">
        <v>92</v>
      </c>
      <c r="J132" s="9"/>
    </row>
    <row r="133" ht="15.6" customHeight="1" spans="1:253">
      <c r="A133" s="9">
        <v>129</v>
      </c>
      <c r="B133" s="10" t="s">
        <v>170</v>
      </c>
      <c r="C133" s="9" t="s">
        <v>48</v>
      </c>
      <c r="D133" s="8">
        <v>34</v>
      </c>
      <c r="E133" s="32">
        <v>90</v>
      </c>
      <c r="F133" s="11">
        <v>2</v>
      </c>
      <c r="G133" s="8">
        <v>3</v>
      </c>
      <c r="H133" s="26" t="s">
        <v>91</v>
      </c>
      <c r="I133" s="12" t="s">
        <v>92</v>
      </c>
      <c r="J133" s="9"/>
    </row>
    <row r="134" spans="1:253">
      <c r="A134" s="9">
        <v>130</v>
      </c>
      <c r="B134" s="10" t="s">
        <v>171</v>
      </c>
      <c r="C134" s="9" t="s">
        <v>48</v>
      </c>
      <c r="D134" s="8">
        <v>34</v>
      </c>
      <c r="E134" s="32">
        <v>86.9166666666667</v>
      </c>
      <c r="F134" s="11">
        <v>5</v>
      </c>
      <c r="G134" s="8">
        <v>6</v>
      </c>
      <c r="H134" s="26" t="s">
        <v>91</v>
      </c>
      <c r="I134" s="12" t="s">
        <v>92</v>
      </c>
      <c r="J134" s="9"/>
    </row>
    <row r="135" spans="1:253">
      <c r="A135" s="9">
        <v>131</v>
      </c>
      <c r="B135" s="10" t="s">
        <v>172</v>
      </c>
      <c r="C135" s="9" t="s">
        <v>48</v>
      </c>
      <c r="D135" s="8">
        <v>34</v>
      </c>
      <c r="E135" s="32">
        <v>87.0833333333333</v>
      </c>
      <c r="F135" s="11">
        <v>4</v>
      </c>
      <c r="G135" s="8">
        <v>7</v>
      </c>
      <c r="H135" s="26" t="s">
        <v>91</v>
      </c>
      <c r="I135" s="12" t="s">
        <v>92</v>
      </c>
      <c r="J135" s="9"/>
    </row>
    <row r="136" spans="1:253">
      <c r="A136" s="9">
        <v>132</v>
      </c>
      <c r="B136" s="10" t="s">
        <v>173</v>
      </c>
      <c r="C136" s="9" t="s">
        <v>48</v>
      </c>
      <c r="D136" s="8">
        <v>34</v>
      </c>
      <c r="E136" s="32">
        <v>84.0833333333333</v>
      </c>
      <c r="F136" s="11">
        <v>12</v>
      </c>
      <c r="G136" s="8">
        <v>8</v>
      </c>
      <c r="H136" s="26" t="s">
        <v>91</v>
      </c>
      <c r="I136" s="12" t="s">
        <v>92</v>
      </c>
      <c r="J136" s="9"/>
    </row>
    <row r="137" ht="15.6" customHeight="1" spans="1:253">
      <c r="A137" s="9">
        <v>133</v>
      </c>
      <c r="B137" s="10" t="s">
        <v>174</v>
      </c>
      <c r="C137" s="9" t="s">
        <v>48</v>
      </c>
      <c r="D137" s="8">
        <v>34</v>
      </c>
      <c r="E137" s="32">
        <v>84.4166666666667</v>
      </c>
      <c r="F137" s="11">
        <v>11</v>
      </c>
      <c r="G137" s="8">
        <v>9</v>
      </c>
      <c r="H137" s="26" t="s">
        <v>91</v>
      </c>
      <c r="I137" s="12" t="s">
        <v>92</v>
      </c>
      <c r="J137" s="9"/>
    </row>
    <row r="138" ht="15.6" customHeight="1" spans="1:253">
      <c r="A138" s="9">
        <v>134</v>
      </c>
      <c r="B138" s="10" t="s">
        <v>175</v>
      </c>
      <c r="C138" s="9" t="s">
        <v>48</v>
      </c>
      <c r="D138" s="8">
        <v>34</v>
      </c>
      <c r="E138" s="32">
        <v>86.9166666666667</v>
      </c>
      <c r="F138" s="11">
        <v>5</v>
      </c>
      <c r="G138" s="8">
        <v>11</v>
      </c>
      <c r="H138" s="26" t="s">
        <v>91</v>
      </c>
      <c r="I138" s="12" t="s">
        <v>92</v>
      </c>
      <c r="J138" s="9"/>
    </row>
    <row r="139" ht="15.6" customHeight="1" spans="1:253">
      <c r="A139" s="9">
        <v>135</v>
      </c>
      <c r="B139" s="9" t="s">
        <v>176</v>
      </c>
      <c r="C139" s="9" t="s">
        <v>50</v>
      </c>
      <c r="D139" s="8">
        <v>35</v>
      </c>
      <c r="E139" s="9">
        <v>92.375</v>
      </c>
      <c r="F139" s="8">
        <v>1</v>
      </c>
      <c r="G139" s="11">
        <f ca="1" t="shared" ref="G139:G146" si="12">RANK(F139,F:F,0)</f>
        <v>3</v>
      </c>
      <c r="H139" s="9" t="s">
        <v>91</v>
      </c>
      <c r="I139" s="27" t="s">
        <v>92</v>
      </c>
      <c r="J139" s="9"/>
    </row>
    <row r="140" spans="1:253">
      <c r="A140" s="9">
        <v>136</v>
      </c>
      <c r="B140" s="9" t="s">
        <v>177</v>
      </c>
      <c r="C140" s="9" t="s">
        <v>50</v>
      </c>
      <c r="D140" s="8">
        <v>35</v>
      </c>
      <c r="E140" s="9">
        <v>81.875</v>
      </c>
      <c r="F140" s="8">
        <v>7</v>
      </c>
      <c r="G140" s="11">
        <f ca="1" t="shared" si="12"/>
        <v>5</v>
      </c>
      <c r="H140" s="9" t="s">
        <v>52</v>
      </c>
      <c r="I140" s="27" t="s">
        <v>92</v>
      </c>
      <c r="J140" s="9"/>
    </row>
    <row r="141" ht="20.4" customHeight="1" spans="1:253">
      <c r="A141" s="9">
        <v>137</v>
      </c>
      <c r="B141" s="9" t="s">
        <v>178</v>
      </c>
      <c r="C141" s="9" t="s">
        <v>50</v>
      </c>
      <c r="D141" s="8">
        <v>35</v>
      </c>
      <c r="E141" s="9">
        <v>82.875</v>
      </c>
      <c r="F141" s="8">
        <v>6</v>
      </c>
      <c r="G141" s="11">
        <f ca="1" t="shared" si="12"/>
        <v>6</v>
      </c>
      <c r="H141" s="9" t="s">
        <v>52</v>
      </c>
      <c r="I141" s="27" t="s">
        <v>92</v>
      </c>
      <c r="J141" s="9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2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</row>
    <row r="142" ht="23.2" spans="1:253">
      <c r="A142" s="9">
        <v>138</v>
      </c>
      <c r="B142" s="9" t="s">
        <v>179</v>
      </c>
      <c r="C142" s="9" t="s">
        <v>50</v>
      </c>
      <c r="D142" s="8">
        <v>35</v>
      </c>
      <c r="E142" s="9">
        <v>84.75</v>
      </c>
      <c r="F142" s="8">
        <v>4</v>
      </c>
      <c r="G142" s="11">
        <f ca="1" t="shared" si="12"/>
        <v>7</v>
      </c>
      <c r="H142" s="9" t="s">
        <v>52</v>
      </c>
      <c r="I142" s="27" t="s">
        <v>92</v>
      </c>
      <c r="J142" s="9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2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</row>
    <row r="143" ht="20.4" customHeight="1" spans="1:253">
      <c r="A143" s="9">
        <v>139</v>
      </c>
      <c r="B143" s="9" t="s">
        <v>180</v>
      </c>
      <c r="C143" s="9" t="s">
        <v>50</v>
      </c>
      <c r="D143" s="8">
        <v>35</v>
      </c>
      <c r="E143" s="9">
        <v>81.125</v>
      </c>
      <c r="F143" s="8">
        <v>9</v>
      </c>
      <c r="G143" s="11">
        <f ca="1" t="shared" si="12"/>
        <v>8</v>
      </c>
      <c r="H143" s="9" t="s">
        <v>52</v>
      </c>
      <c r="I143" s="27" t="s">
        <v>92</v>
      </c>
      <c r="J143" s="9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2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</row>
    <row r="144" ht="23.2" spans="1:253">
      <c r="A144" s="9">
        <v>140</v>
      </c>
      <c r="B144" s="9" t="s">
        <v>181</v>
      </c>
      <c r="C144" s="9" t="s">
        <v>50</v>
      </c>
      <c r="D144" s="8">
        <v>35</v>
      </c>
      <c r="E144" s="9">
        <v>80.625</v>
      </c>
      <c r="F144" s="8">
        <v>10</v>
      </c>
      <c r="G144" s="11">
        <f ca="1" t="shared" si="12"/>
        <v>9</v>
      </c>
      <c r="H144" s="9" t="s">
        <v>52</v>
      </c>
      <c r="I144" s="27" t="s">
        <v>92</v>
      </c>
      <c r="J144" s="9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2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</row>
    <row r="145" ht="23.2" spans="1:253">
      <c r="A145" s="9">
        <v>141</v>
      </c>
      <c r="B145" s="9" t="s">
        <v>182</v>
      </c>
      <c r="C145" s="9" t="s">
        <v>50</v>
      </c>
      <c r="D145" s="8">
        <v>35</v>
      </c>
      <c r="E145" s="9">
        <v>81.375</v>
      </c>
      <c r="F145" s="8">
        <v>8</v>
      </c>
      <c r="G145" s="11">
        <f ca="1" t="shared" si="12"/>
        <v>10</v>
      </c>
      <c r="H145" s="9" t="s">
        <v>52</v>
      </c>
      <c r="I145" s="27" t="s">
        <v>92</v>
      </c>
      <c r="J145" s="9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2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</row>
    <row r="146" ht="20.4" customHeight="1" spans="1:253">
      <c r="A146" s="9">
        <v>142</v>
      </c>
      <c r="B146" s="9" t="s">
        <v>183</v>
      </c>
      <c r="C146" s="9" t="s">
        <v>50</v>
      </c>
      <c r="D146" s="8">
        <v>35</v>
      </c>
      <c r="E146" s="9">
        <v>77.875</v>
      </c>
      <c r="F146" s="8">
        <v>14</v>
      </c>
      <c r="G146" s="11">
        <f ca="1" t="shared" si="12"/>
        <v>12</v>
      </c>
      <c r="H146" s="9" t="s">
        <v>52</v>
      </c>
      <c r="I146" s="27" t="s">
        <v>92</v>
      </c>
      <c r="J146" s="9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2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</row>
    <row r="147" ht="20.4" customHeight="1" spans="1:253">
      <c r="A147" s="9">
        <v>143</v>
      </c>
      <c r="B147" s="28" t="s">
        <v>184</v>
      </c>
      <c r="C147" s="9" t="s">
        <v>43</v>
      </c>
      <c r="D147" s="8">
        <v>31</v>
      </c>
      <c r="E147" s="29" t="s">
        <v>185</v>
      </c>
      <c r="F147" s="30">
        <v>1</v>
      </c>
      <c r="G147" s="31">
        <v>1</v>
      </c>
      <c r="H147" s="44" t="s">
        <v>91</v>
      </c>
      <c r="I147" s="13" t="s">
        <v>92</v>
      </c>
      <c r="J147" s="9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2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</row>
    <row r="148" ht="20.4" customHeight="1" spans="1:253">
      <c r="A148" s="9">
        <v>144</v>
      </c>
      <c r="B148" s="28" t="s">
        <v>186</v>
      </c>
      <c r="C148" s="9" t="s">
        <v>43</v>
      </c>
      <c r="D148" s="8">
        <v>31</v>
      </c>
      <c r="E148" s="29" t="s">
        <v>187</v>
      </c>
      <c r="F148" s="30">
        <v>7</v>
      </c>
      <c r="G148" s="31">
        <v>5</v>
      </c>
      <c r="H148" s="28" t="s">
        <v>91</v>
      </c>
      <c r="I148" s="13" t="s">
        <v>92</v>
      </c>
      <c r="J148" s="9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2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</row>
    <row r="149" ht="20.4" customHeight="1" spans="1:253">
      <c r="A149" s="9">
        <v>145</v>
      </c>
      <c r="B149" s="28" t="s">
        <v>188</v>
      </c>
      <c r="C149" s="9" t="s">
        <v>43</v>
      </c>
      <c r="D149" s="8">
        <v>31</v>
      </c>
      <c r="E149" s="33" t="s">
        <v>189</v>
      </c>
      <c r="F149" s="30">
        <v>4</v>
      </c>
      <c r="G149" s="31" t="s">
        <v>190</v>
      </c>
      <c r="H149" s="28" t="s">
        <v>91</v>
      </c>
      <c r="I149" s="13" t="s">
        <v>92</v>
      </c>
      <c r="J149" s="9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2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</row>
    <row r="150" ht="20.4" customHeight="1" spans="1:253">
      <c r="A150" s="9">
        <v>146</v>
      </c>
      <c r="B150" s="28" t="s">
        <v>191</v>
      </c>
      <c r="C150" s="9" t="s">
        <v>43</v>
      </c>
      <c r="D150" s="8">
        <v>31</v>
      </c>
      <c r="E150" s="29" t="s">
        <v>192</v>
      </c>
      <c r="F150" s="30">
        <v>9</v>
      </c>
      <c r="G150" s="31" t="s">
        <v>193</v>
      </c>
      <c r="H150" s="44" t="s">
        <v>91</v>
      </c>
      <c r="I150" s="13" t="s">
        <v>92</v>
      </c>
      <c r="J150" s="9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2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</row>
    <row r="151" ht="20.4" customHeight="1" spans="1:253">
      <c r="A151" s="9">
        <v>147</v>
      </c>
      <c r="B151" s="28" t="s">
        <v>194</v>
      </c>
      <c r="C151" s="9" t="s">
        <v>43</v>
      </c>
      <c r="D151" s="8">
        <v>31</v>
      </c>
      <c r="E151" s="29" t="s">
        <v>195</v>
      </c>
      <c r="F151" s="30">
        <v>8</v>
      </c>
      <c r="G151" s="31" t="s">
        <v>196</v>
      </c>
      <c r="H151" s="44" t="s">
        <v>91</v>
      </c>
      <c r="I151" s="13" t="s">
        <v>92</v>
      </c>
      <c r="J151" s="9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2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</row>
    <row r="152" spans="1:253">
      <c r="A152" s="45"/>
      <c r="B152" s="45"/>
      <c r="C152" s="45"/>
      <c r="D152" s="46"/>
      <c r="E152" s="45"/>
      <c r="F152" s="46"/>
      <c r="G152" s="46"/>
      <c r="H152" s="45"/>
      <c r="I152" s="45"/>
      <c r="J152" s="47"/>
    </row>
  </sheetData>
  <sheetProtection formatCells="0" formatColumns="0" formatRows="0" insertRows="0" insertColumns="0" insertHyperlinks="0" deleteColumns="0" deleteRows="0" sort="0" autoFilter="0" pivotTables="0"/>
  <mergeCells count="11">
    <mergeCell ref="A1:J1"/>
    <mergeCell ref="A2:C2"/>
    <mergeCell ref="E3:F3"/>
    <mergeCell ref="A3:A4"/>
    <mergeCell ref="B3:B4"/>
    <mergeCell ref="C3:C4"/>
    <mergeCell ref="D3:D4"/>
    <mergeCell ref="G3:G4"/>
    <mergeCell ref="H3:H4"/>
    <mergeCell ref="I3:I4"/>
    <mergeCell ref="J3:J4"/>
  </mergeCells>
  <printOptions horizontalCentered="1"/>
  <pageMargins left="0.354330708661417" right="0.354330708661417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7.6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" defaultRowHeight="17.6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孙夏钰</cp:lastModifiedBy>
  <dcterms:created xsi:type="dcterms:W3CDTF">2026-09-26T13:23:00Z</dcterms:created>
  <dcterms:modified xsi:type="dcterms:W3CDTF">2026-09-28T21:37:43Z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3560FBBD307E49E75367BA6A1BE74CB3_43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1</vt:i4>
  </property>
</Properties>
</file>